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出勤簿\"/>
    </mc:Choice>
  </mc:AlternateContent>
  <xr:revisionPtr revIDLastSave="0" documentId="8_{056D1FAD-8741-4854-A87B-2865FB521955}" xr6:coauthVersionLast="47" xr6:coauthVersionMax="47" xr10:uidLastSave="{00000000-0000-0000-0000-000000000000}"/>
  <bookViews>
    <workbookView xWindow="-108" yWindow="-108" windowWidth="23256" windowHeight="12576" activeTab="1" xr2:uid="{62762F71-0BD1-4CBA-A85B-6006444E18E5}"/>
  </bookViews>
  <sheets>
    <sheet name="情報セキュリティに関する周知事項" sheetId="14" r:id="rId1"/>
    <sheet name="勤務表" sheetId="11" r:id="rId2"/>
    <sheet name="交通費" sheetId="15" r:id="rId3"/>
    <sheet name="経費" sheetId="17" r:id="rId4"/>
    <sheet name="(見本)勤務表" sheetId="18" r:id="rId5"/>
    <sheet name="(見本)交通費" sheetId="19" r:id="rId6"/>
    <sheet name="(見本)経費" sheetId="20" r:id="rId7"/>
  </sheets>
  <definedNames>
    <definedName name="_xlnm.Print_Area" localSheetId="4">'(見本)勤務表'!$A$1:$N$50</definedName>
    <definedName name="_xlnm.Print_Area" localSheetId="6">'(見本)経費'!$A$1:$K$50</definedName>
    <definedName name="_xlnm.Print_Area" localSheetId="5">'(見本)交通費'!$A$1:$K$51</definedName>
    <definedName name="_xlnm.Print_Area" localSheetId="1">勤務表!$A$1:$N$50</definedName>
    <definedName name="_xlnm.Print_Area" localSheetId="3">経費!$A$1:$K$50</definedName>
    <definedName name="_xlnm.Print_Area" localSheetId="2">交通費!$A$1:$K$51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0" l="1"/>
  <c r="I40" i="20"/>
  <c r="C40" i="20"/>
  <c r="I39" i="20"/>
  <c r="C39" i="20" s="1"/>
  <c r="I38" i="20"/>
  <c r="C38" i="20"/>
  <c r="I37" i="20"/>
  <c r="C37" i="20" s="1"/>
  <c r="I36" i="20"/>
  <c r="C36" i="20"/>
  <c r="I35" i="20"/>
  <c r="C35" i="20" s="1"/>
  <c r="I34" i="20"/>
  <c r="C34" i="20"/>
  <c r="I33" i="20"/>
  <c r="C33" i="20" s="1"/>
  <c r="I32" i="20"/>
  <c r="C32" i="20"/>
  <c r="I31" i="20"/>
  <c r="C31" i="20" s="1"/>
  <c r="I30" i="20"/>
  <c r="C30" i="20"/>
  <c r="I29" i="20"/>
  <c r="C29" i="20" s="1"/>
  <c r="I28" i="20"/>
  <c r="C28" i="20"/>
  <c r="I27" i="20"/>
  <c r="C27" i="20" s="1"/>
  <c r="I26" i="20"/>
  <c r="C26" i="20"/>
  <c r="I25" i="20"/>
  <c r="C25" i="20" s="1"/>
  <c r="I24" i="20"/>
  <c r="C24" i="20"/>
  <c r="I23" i="20"/>
  <c r="C23" i="20" s="1"/>
  <c r="I22" i="20"/>
  <c r="C22" i="20"/>
  <c r="I21" i="20"/>
  <c r="C21" i="20" s="1"/>
  <c r="I20" i="20"/>
  <c r="C20" i="20"/>
  <c r="I19" i="20"/>
  <c r="C19" i="20" s="1"/>
  <c r="I18" i="20"/>
  <c r="C18" i="20"/>
  <c r="I17" i="20"/>
  <c r="C17" i="20" s="1"/>
  <c r="I16" i="20"/>
  <c r="C16" i="20"/>
  <c r="I15" i="20"/>
  <c r="C15" i="20" s="1"/>
  <c r="I14" i="20"/>
  <c r="C14" i="20"/>
  <c r="I13" i="20"/>
  <c r="C13" i="20" s="1"/>
  <c r="I12" i="20"/>
  <c r="C12" i="20"/>
  <c r="I11" i="20"/>
  <c r="C11" i="20" s="1"/>
  <c r="I10" i="20"/>
  <c r="C10" i="20"/>
  <c r="E6" i="20"/>
  <c r="H42" i="19"/>
  <c r="H41" i="17"/>
  <c r="H42" i="15"/>
  <c r="I41" i="19"/>
  <c r="C41" i="19" s="1"/>
  <c r="I40" i="19"/>
  <c r="C40" i="19"/>
  <c r="I39" i="19"/>
  <c r="C39" i="19" s="1"/>
  <c r="I38" i="19"/>
  <c r="C38" i="19"/>
  <c r="I37" i="19"/>
  <c r="C37" i="19" s="1"/>
  <c r="I36" i="19"/>
  <c r="C36" i="19"/>
  <c r="I35" i="19"/>
  <c r="C35" i="19" s="1"/>
  <c r="I34" i="19"/>
  <c r="C34" i="19"/>
  <c r="I33" i="19"/>
  <c r="C33" i="19" s="1"/>
  <c r="I32" i="19"/>
  <c r="C32" i="19"/>
  <c r="I31" i="19"/>
  <c r="C31" i="19" s="1"/>
  <c r="I30" i="19"/>
  <c r="C30" i="19"/>
  <c r="I29" i="19"/>
  <c r="C29" i="19" s="1"/>
  <c r="I28" i="19"/>
  <c r="C28" i="19"/>
  <c r="I27" i="19"/>
  <c r="C27" i="19" s="1"/>
  <c r="I26" i="19"/>
  <c r="C26" i="19"/>
  <c r="I25" i="19"/>
  <c r="C25" i="19" s="1"/>
  <c r="I24" i="19"/>
  <c r="C24" i="19"/>
  <c r="I23" i="19"/>
  <c r="C23" i="19" s="1"/>
  <c r="I22" i="19"/>
  <c r="C22" i="19"/>
  <c r="I21" i="19"/>
  <c r="C21" i="19" s="1"/>
  <c r="I20" i="19"/>
  <c r="C20" i="19"/>
  <c r="I19" i="19"/>
  <c r="C19" i="19" s="1"/>
  <c r="I18" i="19"/>
  <c r="C18" i="19"/>
  <c r="I17" i="19"/>
  <c r="C17" i="19" s="1"/>
  <c r="I16" i="19"/>
  <c r="C16" i="19"/>
  <c r="I15" i="19"/>
  <c r="C15" i="19" s="1"/>
  <c r="I14" i="19"/>
  <c r="C14" i="19"/>
  <c r="I13" i="19"/>
  <c r="C13" i="19" s="1"/>
  <c r="I12" i="19"/>
  <c r="C12" i="19"/>
  <c r="I11" i="19"/>
  <c r="C11" i="19" s="1"/>
  <c r="E6" i="19"/>
  <c r="G41" i="18"/>
  <c r="E41" i="18"/>
  <c r="L40" i="18"/>
  <c r="J40" i="18"/>
  <c r="I40" i="18"/>
  <c r="H40" i="18"/>
  <c r="C40" i="18"/>
  <c r="L39" i="18"/>
  <c r="J39" i="18"/>
  <c r="H39" i="18"/>
  <c r="I39" i="18" s="1"/>
  <c r="C39" i="18"/>
  <c r="L38" i="18"/>
  <c r="H38" i="18"/>
  <c r="J38" i="18" s="1"/>
  <c r="C38" i="18"/>
  <c r="L37" i="18"/>
  <c r="H37" i="18"/>
  <c r="J37" i="18" s="1"/>
  <c r="C37" i="18"/>
  <c r="L36" i="18"/>
  <c r="J36" i="18"/>
  <c r="I36" i="18"/>
  <c r="H36" i="18"/>
  <c r="C36" i="18"/>
  <c r="L35" i="18"/>
  <c r="J35" i="18"/>
  <c r="H35" i="18"/>
  <c r="I35" i="18" s="1"/>
  <c r="C35" i="18"/>
  <c r="L34" i="18"/>
  <c r="H34" i="18"/>
  <c r="J34" i="18" s="1"/>
  <c r="C34" i="18"/>
  <c r="L33" i="18"/>
  <c r="H33" i="18"/>
  <c r="J33" i="18" s="1"/>
  <c r="C33" i="18"/>
  <c r="L32" i="18"/>
  <c r="J32" i="18"/>
  <c r="I32" i="18"/>
  <c r="H32" i="18"/>
  <c r="C32" i="18"/>
  <c r="L31" i="18"/>
  <c r="J31" i="18"/>
  <c r="H31" i="18"/>
  <c r="I31" i="18" s="1"/>
  <c r="C31" i="18"/>
  <c r="L30" i="18"/>
  <c r="H30" i="18"/>
  <c r="J30" i="18" s="1"/>
  <c r="C30" i="18"/>
  <c r="L29" i="18"/>
  <c r="H29" i="18"/>
  <c r="J29" i="18" s="1"/>
  <c r="C29" i="18"/>
  <c r="L28" i="18"/>
  <c r="J28" i="18"/>
  <c r="I28" i="18"/>
  <c r="H28" i="18"/>
  <c r="C28" i="18"/>
  <c r="L27" i="18"/>
  <c r="J27" i="18"/>
  <c r="H27" i="18"/>
  <c r="I27" i="18" s="1"/>
  <c r="C27" i="18"/>
  <c r="L26" i="18"/>
  <c r="H26" i="18"/>
  <c r="J26" i="18" s="1"/>
  <c r="C26" i="18"/>
  <c r="L25" i="18"/>
  <c r="H25" i="18"/>
  <c r="J25" i="18" s="1"/>
  <c r="C25" i="18"/>
  <c r="L24" i="18"/>
  <c r="J24" i="18"/>
  <c r="I24" i="18"/>
  <c r="H24" i="18"/>
  <c r="C24" i="18"/>
  <c r="L23" i="18"/>
  <c r="J23" i="18"/>
  <c r="H23" i="18"/>
  <c r="I23" i="18" s="1"/>
  <c r="C23" i="18"/>
  <c r="L22" i="18"/>
  <c r="H22" i="18"/>
  <c r="J22" i="18" s="1"/>
  <c r="C22" i="18"/>
  <c r="L21" i="18"/>
  <c r="H21" i="18"/>
  <c r="J21" i="18" s="1"/>
  <c r="C21" i="18"/>
  <c r="L20" i="18"/>
  <c r="J20" i="18"/>
  <c r="I20" i="18"/>
  <c r="H20" i="18"/>
  <c r="C20" i="18"/>
  <c r="L19" i="18"/>
  <c r="J19" i="18"/>
  <c r="H19" i="18"/>
  <c r="I19" i="18" s="1"/>
  <c r="C19" i="18"/>
  <c r="L18" i="18"/>
  <c r="H18" i="18"/>
  <c r="J18" i="18" s="1"/>
  <c r="C18" i="18"/>
  <c r="L17" i="18"/>
  <c r="H17" i="18"/>
  <c r="J17" i="18" s="1"/>
  <c r="C17" i="18"/>
  <c r="L16" i="18"/>
  <c r="J16" i="18"/>
  <c r="I16" i="18"/>
  <c r="H16" i="18"/>
  <c r="C16" i="18"/>
  <c r="L15" i="18"/>
  <c r="J15" i="18"/>
  <c r="H15" i="18"/>
  <c r="I15" i="18" s="1"/>
  <c r="C15" i="18"/>
  <c r="L14" i="18"/>
  <c r="H14" i="18"/>
  <c r="J14" i="18" s="1"/>
  <c r="C14" i="18"/>
  <c r="L13" i="18"/>
  <c r="H13" i="18"/>
  <c r="J13" i="18" s="1"/>
  <c r="C13" i="18"/>
  <c r="L12" i="18"/>
  <c r="J12" i="18"/>
  <c r="I12" i="18"/>
  <c r="H12" i="18"/>
  <c r="C12" i="18"/>
  <c r="L11" i="18"/>
  <c r="H11" i="18"/>
  <c r="I11" i="18" s="1"/>
  <c r="C11" i="18"/>
  <c r="L10" i="18"/>
  <c r="H10" i="18"/>
  <c r="J10" i="18" s="1"/>
  <c r="C10" i="18"/>
  <c r="E6" i="18"/>
  <c r="I40" i="17"/>
  <c r="C40" i="17" s="1"/>
  <c r="I39" i="17"/>
  <c r="C39" i="17" s="1"/>
  <c r="I38" i="17"/>
  <c r="C38" i="17" s="1"/>
  <c r="I37" i="17"/>
  <c r="C37" i="17" s="1"/>
  <c r="I36" i="17"/>
  <c r="C36" i="17" s="1"/>
  <c r="I35" i="17"/>
  <c r="C35" i="17" s="1"/>
  <c r="I34" i="17"/>
  <c r="C34" i="17" s="1"/>
  <c r="I33" i="17"/>
  <c r="C33" i="17" s="1"/>
  <c r="I32" i="17"/>
  <c r="C32" i="17" s="1"/>
  <c r="I31" i="17"/>
  <c r="C31" i="17" s="1"/>
  <c r="I30" i="17"/>
  <c r="C30" i="17" s="1"/>
  <c r="I29" i="17"/>
  <c r="C29" i="17" s="1"/>
  <c r="I28" i="17"/>
  <c r="C28" i="17" s="1"/>
  <c r="I27" i="17"/>
  <c r="C27" i="17" s="1"/>
  <c r="I26" i="17"/>
  <c r="C26" i="17" s="1"/>
  <c r="I25" i="17"/>
  <c r="C25" i="17" s="1"/>
  <c r="I24" i="17"/>
  <c r="C24" i="17" s="1"/>
  <c r="I23" i="17"/>
  <c r="C23" i="17" s="1"/>
  <c r="I22" i="17"/>
  <c r="C22" i="17" s="1"/>
  <c r="I21" i="17"/>
  <c r="C21" i="17" s="1"/>
  <c r="I20" i="17"/>
  <c r="C20" i="17" s="1"/>
  <c r="I19" i="17"/>
  <c r="C19" i="17" s="1"/>
  <c r="I18" i="17"/>
  <c r="C18" i="17" s="1"/>
  <c r="I17" i="17"/>
  <c r="C17" i="17" s="1"/>
  <c r="I16" i="17"/>
  <c r="C16" i="17" s="1"/>
  <c r="I15" i="17"/>
  <c r="C15" i="17" s="1"/>
  <c r="I14" i="17"/>
  <c r="C14" i="17" s="1"/>
  <c r="I13" i="17"/>
  <c r="C13" i="17" s="1"/>
  <c r="I12" i="17"/>
  <c r="C12" i="17" s="1"/>
  <c r="I11" i="17"/>
  <c r="C11" i="17" s="1"/>
  <c r="I10" i="17"/>
  <c r="C10" i="17" s="1"/>
  <c r="I41" i="15"/>
  <c r="C41" i="15" s="1"/>
  <c r="I40" i="15"/>
  <c r="C40" i="15" s="1"/>
  <c r="I39" i="15"/>
  <c r="C39" i="15" s="1"/>
  <c r="I38" i="15"/>
  <c r="C38" i="15" s="1"/>
  <c r="I37" i="15"/>
  <c r="C37" i="15" s="1"/>
  <c r="I36" i="15"/>
  <c r="C36" i="15" s="1"/>
  <c r="I35" i="15"/>
  <c r="C35" i="15" s="1"/>
  <c r="I34" i="15"/>
  <c r="C34" i="15" s="1"/>
  <c r="I33" i="15"/>
  <c r="C33" i="15" s="1"/>
  <c r="I32" i="15"/>
  <c r="C32" i="15" s="1"/>
  <c r="I31" i="15"/>
  <c r="C31" i="15" s="1"/>
  <c r="I30" i="15"/>
  <c r="C30" i="15" s="1"/>
  <c r="I29" i="15"/>
  <c r="C29" i="15" s="1"/>
  <c r="I28" i="15"/>
  <c r="C28" i="15" s="1"/>
  <c r="I27" i="15"/>
  <c r="C27" i="15" s="1"/>
  <c r="I26" i="15"/>
  <c r="C26" i="15" s="1"/>
  <c r="I25" i="15"/>
  <c r="C25" i="15" s="1"/>
  <c r="I24" i="15"/>
  <c r="C24" i="15" s="1"/>
  <c r="I23" i="15"/>
  <c r="C23" i="15" s="1"/>
  <c r="I22" i="15"/>
  <c r="C22" i="15" s="1"/>
  <c r="I21" i="15"/>
  <c r="C21" i="15" s="1"/>
  <c r="I20" i="15"/>
  <c r="C20" i="15" s="1"/>
  <c r="I19" i="15"/>
  <c r="C19" i="15" s="1"/>
  <c r="I18" i="15"/>
  <c r="C18" i="15" s="1"/>
  <c r="I17" i="15"/>
  <c r="C17" i="15" s="1"/>
  <c r="I16" i="15"/>
  <c r="C16" i="15" s="1"/>
  <c r="I15" i="15"/>
  <c r="C15" i="15" s="1"/>
  <c r="I14" i="15"/>
  <c r="C14" i="15" s="1"/>
  <c r="I13" i="15"/>
  <c r="C13" i="15" s="1"/>
  <c r="I12" i="15"/>
  <c r="C12" i="15" s="1"/>
  <c r="I11" i="15"/>
  <c r="C11" i="15" s="1"/>
  <c r="L40" i="11"/>
  <c r="C40" i="11" s="1"/>
  <c r="L39" i="11"/>
  <c r="C39" i="11" s="1"/>
  <c r="L38" i="11"/>
  <c r="C38" i="11" s="1"/>
  <c r="L37" i="11"/>
  <c r="C37" i="11" s="1"/>
  <c r="L36" i="11"/>
  <c r="C36" i="11" s="1"/>
  <c r="L35" i="11"/>
  <c r="C35" i="11" s="1"/>
  <c r="L34" i="11"/>
  <c r="C34" i="11" s="1"/>
  <c r="L33" i="11"/>
  <c r="C33" i="11" s="1"/>
  <c r="L32" i="11"/>
  <c r="C32" i="11" s="1"/>
  <c r="L31" i="11"/>
  <c r="C31" i="11" s="1"/>
  <c r="L30" i="11"/>
  <c r="C30" i="11" s="1"/>
  <c r="L29" i="11"/>
  <c r="C29" i="11" s="1"/>
  <c r="L28" i="11"/>
  <c r="C28" i="11" s="1"/>
  <c r="L27" i="11"/>
  <c r="C27" i="11" s="1"/>
  <c r="L26" i="11"/>
  <c r="C26" i="11" s="1"/>
  <c r="L25" i="11"/>
  <c r="C25" i="11" s="1"/>
  <c r="L24" i="11"/>
  <c r="C24" i="11" s="1"/>
  <c r="L23" i="11"/>
  <c r="C23" i="11" s="1"/>
  <c r="L22" i="11"/>
  <c r="C22" i="11" s="1"/>
  <c r="L21" i="11"/>
  <c r="C21" i="11" s="1"/>
  <c r="L20" i="11"/>
  <c r="C20" i="11" s="1"/>
  <c r="L19" i="11"/>
  <c r="C19" i="11" s="1"/>
  <c r="L18" i="11"/>
  <c r="C18" i="11" s="1"/>
  <c r="L17" i="11"/>
  <c r="C17" i="11" s="1"/>
  <c r="L16" i="11"/>
  <c r="C16" i="11" s="1"/>
  <c r="L15" i="11"/>
  <c r="C15" i="11" s="1"/>
  <c r="L14" i="11"/>
  <c r="C14" i="11" s="1"/>
  <c r="L13" i="11"/>
  <c r="C13" i="11" s="1"/>
  <c r="L12" i="11"/>
  <c r="C12" i="11" s="1"/>
  <c r="L11" i="11"/>
  <c r="C11" i="11" s="1"/>
  <c r="L10" i="11"/>
  <c r="C10" i="11" s="1"/>
  <c r="E6" i="17"/>
  <c r="E6" i="11"/>
  <c r="E6" i="15"/>
  <c r="G41" i="11"/>
  <c r="E41" i="11"/>
  <c r="H40" i="11"/>
  <c r="J40" i="11" s="1"/>
  <c r="H39" i="11"/>
  <c r="J39" i="11" s="1"/>
  <c r="H38" i="11"/>
  <c r="J38" i="11" s="1"/>
  <c r="H37" i="11"/>
  <c r="I37" i="11" s="1"/>
  <c r="H36" i="11"/>
  <c r="J36" i="11" s="1"/>
  <c r="H35" i="11"/>
  <c r="J35" i="11" s="1"/>
  <c r="H34" i="11"/>
  <c r="J34" i="11" s="1"/>
  <c r="H33" i="11"/>
  <c r="I33" i="11" s="1"/>
  <c r="H32" i="11"/>
  <c r="J32" i="11" s="1"/>
  <c r="H31" i="11"/>
  <c r="J31" i="11" s="1"/>
  <c r="H30" i="11"/>
  <c r="J30" i="11" s="1"/>
  <c r="H29" i="11"/>
  <c r="I29" i="11" s="1"/>
  <c r="H28" i="11"/>
  <c r="J28" i="11" s="1"/>
  <c r="H27" i="11"/>
  <c r="J27" i="11" s="1"/>
  <c r="H26" i="11"/>
  <c r="J26" i="11" s="1"/>
  <c r="H25" i="11"/>
  <c r="I25" i="11" s="1"/>
  <c r="H24" i="11"/>
  <c r="J24" i="11" s="1"/>
  <c r="H23" i="11"/>
  <c r="J23" i="11" s="1"/>
  <c r="H22" i="11"/>
  <c r="J22" i="11" s="1"/>
  <c r="H21" i="11"/>
  <c r="I21" i="11" s="1"/>
  <c r="H20" i="11"/>
  <c r="J20" i="11" s="1"/>
  <c r="H19" i="11"/>
  <c r="J19" i="11" s="1"/>
  <c r="H18" i="11"/>
  <c r="J18" i="11" s="1"/>
  <c r="H17" i="11"/>
  <c r="I17" i="11" s="1"/>
  <c r="H16" i="11"/>
  <c r="J16" i="11" s="1"/>
  <c r="H15" i="11"/>
  <c r="J15" i="11" s="1"/>
  <c r="H14" i="11"/>
  <c r="J14" i="11" s="1"/>
  <c r="H13" i="11"/>
  <c r="I13" i="11" s="1"/>
  <c r="H12" i="11"/>
  <c r="I12" i="11" s="1"/>
  <c r="H11" i="11"/>
  <c r="J11" i="11" s="1"/>
  <c r="H10" i="11"/>
  <c r="J11" i="18" l="1"/>
  <c r="J41" i="18"/>
  <c r="I13" i="18"/>
  <c r="I17" i="18"/>
  <c r="I21" i="18"/>
  <c r="I25" i="18"/>
  <c r="I29" i="18"/>
  <c r="I33" i="18"/>
  <c r="I37" i="18"/>
  <c r="H41" i="18"/>
  <c r="I10" i="18"/>
  <c r="I14" i="18"/>
  <c r="I18" i="18"/>
  <c r="I22" i="18"/>
  <c r="I26" i="18"/>
  <c r="I30" i="18"/>
  <c r="I34" i="18"/>
  <c r="I38" i="18"/>
  <c r="J37" i="11"/>
  <c r="I40" i="11"/>
  <c r="H41" i="11"/>
  <c r="J12" i="11"/>
  <c r="J25" i="11"/>
  <c r="I28" i="11"/>
  <c r="J21" i="11"/>
  <c r="I24" i="11"/>
  <c r="J17" i="11"/>
  <c r="I20" i="11"/>
  <c r="J33" i="11"/>
  <c r="I36" i="11"/>
  <c r="J13" i="11"/>
  <c r="I16" i="11"/>
  <c r="J29" i="11"/>
  <c r="I32" i="11"/>
  <c r="I11" i="11"/>
  <c r="I15" i="11"/>
  <c r="I19" i="11"/>
  <c r="I23" i="11"/>
  <c r="I27" i="11"/>
  <c r="I31" i="11"/>
  <c r="I35" i="11"/>
  <c r="I39" i="11"/>
  <c r="I10" i="11"/>
  <c r="I14" i="11"/>
  <c r="I18" i="11"/>
  <c r="I22" i="11"/>
  <c r="I26" i="11"/>
  <c r="I30" i="11"/>
  <c r="I34" i="11"/>
  <c r="I38" i="11"/>
  <c r="J10" i="11"/>
  <c r="I41" i="18" l="1"/>
  <c r="J41" i="11"/>
  <c r="I41" i="11"/>
</calcChain>
</file>

<file path=xl/sharedStrings.xml><?xml version="1.0" encoding="utf-8"?>
<sst xmlns="http://schemas.openxmlformats.org/spreadsheetml/2006/main" count="219" uniqueCount="106">
  <si>
    <t>氏名</t>
    <rPh sb="0" eb="2">
      <t>シメイ</t>
    </rPh>
    <phoneticPr fontId="3"/>
  </si>
  <si>
    <t>日付</t>
    <rPh sb="0" eb="2">
      <t>ヒヅケ</t>
    </rPh>
    <phoneticPr fontId="3"/>
  </si>
  <si>
    <t>区分</t>
    <rPh sb="0" eb="2">
      <t>クブン</t>
    </rPh>
    <phoneticPr fontId="3"/>
  </si>
  <si>
    <t>区間</t>
    <rPh sb="0" eb="2">
      <t>クカン</t>
    </rPh>
    <phoneticPr fontId="3"/>
  </si>
  <si>
    <t>金額</t>
    <rPh sb="0" eb="2">
      <t>キンガク</t>
    </rPh>
    <phoneticPr fontId="3"/>
  </si>
  <si>
    <t>※申請可能な交通費は、最安での申請になります。</t>
    <rPh sb="1" eb="3">
      <t>シンセイ</t>
    </rPh>
    <rPh sb="3" eb="5">
      <t>カノウ</t>
    </rPh>
    <rPh sb="6" eb="9">
      <t>コウツウヒ</t>
    </rPh>
    <rPh sb="11" eb="13">
      <t>サイヤス</t>
    </rPh>
    <rPh sb="15" eb="17">
      <t>シンセイ</t>
    </rPh>
    <phoneticPr fontId="3"/>
  </si>
  <si>
    <t>担当者印</t>
    <rPh sb="0" eb="3">
      <t>タントウシャ</t>
    </rPh>
    <rPh sb="3" eb="4">
      <t>イン</t>
    </rPh>
    <phoneticPr fontId="3"/>
  </si>
  <si>
    <t>経理</t>
    <rPh sb="0" eb="2">
      <t>ケイリ</t>
    </rPh>
    <phoneticPr fontId="3"/>
  </si>
  <si>
    <t>用途</t>
    <rPh sb="0" eb="2">
      <t>ヨウト</t>
    </rPh>
    <phoneticPr fontId="3"/>
  </si>
  <si>
    <t>備考</t>
    <rPh sb="0" eb="2">
      <t>ビコウ</t>
    </rPh>
    <phoneticPr fontId="3"/>
  </si>
  <si>
    <t>経費概要</t>
    <rPh sb="0" eb="2">
      <t>ケイヒ</t>
    </rPh>
    <rPh sb="2" eb="4">
      <t>ガイヨウ</t>
    </rPh>
    <phoneticPr fontId="3"/>
  </si>
  <si>
    <t>作成日</t>
    <rPh sb="0" eb="3">
      <t>サクセイビ</t>
    </rPh>
    <phoneticPr fontId="3"/>
  </si>
  <si>
    <t>出勤</t>
  </si>
  <si>
    <t>営業</t>
  </si>
  <si>
    <t>行先</t>
    <rPh sb="0" eb="2">
      <t>イキサキ</t>
    </rPh>
    <phoneticPr fontId="3"/>
  </si>
  <si>
    <t>概要</t>
    <rPh sb="0" eb="2">
      <t>ガイヨウ</t>
    </rPh>
    <phoneticPr fontId="3"/>
  </si>
  <si>
    <t>-</t>
    <phoneticPr fontId="3"/>
  </si>
  <si>
    <t>往復</t>
  </si>
  <si>
    <t>打ち合わせ(クライアント)</t>
  </si>
  <si>
    <t>打ち合わせ(協力会社)</t>
  </si>
  <si>
    <t>●●カフェ</t>
    <phoneticPr fontId="3"/>
  </si>
  <si>
    <t>▲▲カフェ</t>
    <phoneticPr fontId="3"/>
  </si>
  <si>
    <t>会食(クライアント)</t>
  </si>
  <si>
    <t>宿泊費</t>
  </si>
  <si>
    <t>●●ホテル</t>
    <phoneticPr fontId="3"/>
  </si>
  <si>
    <t>備品</t>
  </si>
  <si>
    <t>事務用品</t>
  </si>
  <si>
    <t>●●スーパー</t>
    <phoneticPr fontId="3"/>
  </si>
  <si>
    <t>定期</t>
    <rPh sb="0" eb="2">
      <t>テイキ</t>
    </rPh>
    <phoneticPr fontId="3"/>
  </si>
  <si>
    <t>1ヶ月</t>
  </si>
  <si>
    <t>※申請月の翌月1営業日以内に申請必須。</t>
    <rPh sb="1" eb="3">
      <t>シンセイ</t>
    </rPh>
    <rPh sb="3" eb="4">
      <t>ツキ</t>
    </rPh>
    <rPh sb="5" eb="7">
      <t>ヨクゲツ</t>
    </rPh>
    <rPh sb="8" eb="11">
      <t>エイギョウビ</t>
    </rPh>
    <rPh sb="11" eb="13">
      <t>イナイ</t>
    </rPh>
    <rPh sb="14" eb="16">
      <t>シンセイ</t>
    </rPh>
    <rPh sb="16" eb="18">
      <t>ヒッス</t>
    </rPh>
    <phoneticPr fontId="3"/>
  </si>
  <si>
    <t>出勤</t>
    <rPh sb="0" eb="2">
      <t>シュッキン</t>
    </rPh>
    <phoneticPr fontId="3"/>
  </si>
  <si>
    <t>退勤</t>
    <rPh sb="0" eb="2">
      <t>タイキン</t>
    </rPh>
    <phoneticPr fontId="3"/>
  </si>
  <si>
    <t>休憩</t>
    <rPh sb="0" eb="2">
      <t>キュウケイ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</si>
  <si>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</si>
  <si>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</si>
  <si>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</si>
  <si>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残業</t>
    <rPh sb="0" eb="2">
      <t>ザンギョウ</t>
    </rPh>
    <phoneticPr fontId="3"/>
  </si>
  <si>
    <t>勤務場所/要件</t>
    <rPh sb="0" eb="4">
      <t>キンムバショ</t>
    </rPh>
    <rPh sb="5" eb="7">
      <t>ヨウケン</t>
    </rPh>
    <phoneticPr fontId="3"/>
  </si>
  <si>
    <t>勤　務　表</t>
    <rPh sb="0" eb="1">
      <t>ツトム</t>
    </rPh>
    <rPh sb="2" eb="3">
      <t>ツトム</t>
    </rPh>
    <rPh sb="4" eb="5">
      <t>オモテ</t>
    </rPh>
    <phoneticPr fontId="3"/>
  </si>
  <si>
    <t>公休</t>
  </si>
  <si>
    <t>欠勤</t>
  </si>
  <si>
    <t>有給</t>
  </si>
  <si>
    <t>現場稼働</t>
  </si>
  <si>
    <t>本社・新宿S…本社出勤</t>
    <rPh sb="0" eb="2">
      <t>ホンシャ</t>
    </rPh>
    <rPh sb="3" eb="5">
      <t>シンジュク</t>
    </rPh>
    <rPh sb="7" eb="9">
      <t>ホンシャ</t>
    </rPh>
    <rPh sb="9" eb="11">
      <t>シュッキン</t>
    </rPh>
    <phoneticPr fontId="3"/>
  </si>
  <si>
    <t>現場稼働・・・店舗稼働</t>
    <rPh sb="0" eb="4">
      <t>ゲンバカドウ</t>
    </rPh>
    <rPh sb="7" eb="9">
      <t>テンポ</t>
    </rPh>
    <rPh sb="9" eb="11">
      <t>カドウ</t>
    </rPh>
    <phoneticPr fontId="3"/>
  </si>
  <si>
    <t>※部署：プルダウンで選んでください</t>
    <rPh sb="1" eb="3">
      <t>ブショ</t>
    </rPh>
    <rPh sb="10" eb="11">
      <t>エラ</t>
    </rPh>
    <phoneticPr fontId="3"/>
  </si>
  <si>
    <t>※対象期間：毎月更新お願い致します</t>
    <rPh sb="1" eb="5">
      <t>タイショウキカン</t>
    </rPh>
    <rPh sb="6" eb="8">
      <t>マイツキ</t>
    </rPh>
    <rPh sb="8" eb="10">
      <t>コウシン</t>
    </rPh>
    <rPh sb="11" eb="12">
      <t>ネガ</t>
    </rPh>
    <rPh sb="13" eb="14">
      <t>イタ</t>
    </rPh>
    <phoneticPr fontId="3"/>
  </si>
  <si>
    <t>45分：0.75</t>
  </si>
  <si>
    <t>※備考欄：手打ちしてください</t>
    <phoneticPr fontId="3"/>
  </si>
  <si>
    <t>※勤務場所/要件：手打ちしてください</t>
    <phoneticPr fontId="3"/>
  </si>
  <si>
    <t>30分：0.50</t>
    <phoneticPr fontId="3"/>
  </si>
  <si>
    <t>15分：0.25</t>
    <phoneticPr fontId="3"/>
  </si>
  <si>
    <t>15分刻みで申告お願いします</t>
    <phoneticPr fontId="3"/>
  </si>
  <si>
    <t>※出勤・退勤・休憩：プルダウンで選んでください</t>
    <phoneticPr fontId="3"/>
  </si>
  <si>
    <t>※区分：プルダウンで選んでください</t>
    <phoneticPr fontId="3"/>
  </si>
  <si>
    <t>※黄色部分は変更しないでください</t>
    <rPh sb="1" eb="3">
      <t>キイロ</t>
    </rPh>
    <rPh sb="3" eb="5">
      <t>ブブン</t>
    </rPh>
    <rPh sb="6" eb="8">
      <t>ヘンコウ</t>
    </rPh>
    <phoneticPr fontId="3"/>
  </si>
  <si>
    <t>本社</t>
    <rPh sb="0" eb="2">
      <t>ホンシャ</t>
    </rPh>
    <phoneticPr fontId="3"/>
  </si>
  <si>
    <t>営業・・・打ち合わせ・営業としての現場対応等</t>
    <rPh sb="0" eb="2">
      <t>エイギョウ</t>
    </rPh>
    <rPh sb="5" eb="6">
      <t>ウ</t>
    </rPh>
    <rPh sb="7" eb="8">
      <t>ア</t>
    </rPh>
    <rPh sb="11" eb="13">
      <t>エイギョウ</t>
    </rPh>
    <rPh sb="17" eb="19">
      <t>ゲンバ</t>
    </rPh>
    <rPh sb="19" eb="21">
      <t>タイオウ</t>
    </rPh>
    <rPh sb="21" eb="22">
      <t>トウ</t>
    </rPh>
    <phoneticPr fontId="3"/>
  </si>
  <si>
    <t>※必ず一読と徹底をお願い致します！</t>
    <rPh sb="1" eb="2">
      <t>カナラ</t>
    </rPh>
    <rPh sb="3" eb="5">
      <t>イチドク</t>
    </rPh>
    <rPh sb="6" eb="8">
      <t>テッテイ</t>
    </rPh>
    <rPh sb="10" eb="11">
      <t>ネガ</t>
    </rPh>
    <rPh sb="12" eb="13">
      <t>イタ</t>
    </rPh>
    <phoneticPr fontId="3"/>
  </si>
  <si>
    <t>業務用パソコン、スマートフォン利用の際の注意事項</t>
    <rPh sb="0" eb="3">
      <t>ギョウムヨウ</t>
    </rPh>
    <rPh sb="15" eb="17">
      <t>リヨウ</t>
    </rPh>
    <rPh sb="18" eb="19">
      <t>サイ</t>
    </rPh>
    <rPh sb="20" eb="24">
      <t>チュウイジコウ</t>
    </rPh>
    <phoneticPr fontId="3"/>
  </si>
  <si>
    <t>①常に最新のバージョンのOS、ソフトウェアを利用すること。</t>
    <rPh sb="1" eb="2">
      <t>ツネ</t>
    </rPh>
    <rPh sb="3" eb="5">
      <t>サイシン</t>
    </rPh>
    <rPh sb="22" eb="24">
      <t>リヨウ</t>
    </rPh>
    <phoneticPr fontId="3"/>
  </si>
  <si>
    <t>②以下のソフトウェアは、原則インストールをしないこと。
・不特定多数の機器間でファイル共有ができるソフトウェア（いわゆるP2Pを利用したファイル共有ソフトウェア）
・作成元が不明、もしくは不審なベンダーが提供するソフトウェア
・非正規のライセンス情報を利用したソフトウェア</t>
    <rPh sb="1" eb="3">
      <t>イカ</t>
    </rPh>
    <rPh sb="12" eb="14">
      <t>ゲンソク</t>
    </rPh>
    <phoneticPr fontId="3"/>
  </si>
  <si>
    <t>③マルウェア対策ソフトをインストールすること。</t>
    <rPh sb="6" eb="8">
      <t>タイサク</t>
    </rPh>
    <phoneticPr fontId="3"/>
  </si>
  <si>
    <t>④マルウェア対策ソフトは、定義ファイル（更新プログラム）の自動更新設定を有効にし、常に最新の状態を保つこと。</t>
    <phoneticPr fontId="3"/>
  </si>
  <si>
    <t>⑤パスワードが不要なフリーWi-Fiや、提供元がわからない野良Wi-Fiに接続しないこと。</t>
    <phoneticPr fontId="3"/>
  </si>
  <si>
    <t>⑥退社時・利用しないときは、ロッカーや引き出しなどに施錠保管すること。</t>
    <phoneticPr fontId="3"/>
  </si>
  <si>
    <t>⑦機密情報が保存された状態で社外に持ち出す場合は、データの暗号化を行い、紛失時の情報漏えいを防ぐこと。</t>
    <phoneticPr fontId="3"/>
  </si>
  <si>
    <t>⑧廃棄する場合は、社内で内部メモリを物理的に破壊するか、専門の廃棄業者に依頼すること。(廃棄証明書もしくはデータ消去証明書を受領する。)</t>
    <phoneticPr fontId="3"/>
  </si>
  <si>
    <t>⑨機密情報・社外秘情報が保存された状態で輸送する場合は、盗難や破損を防ぐため、適切な保護（例えば、配達記録が残る手法を用いた輸送方法を選択する、十分な梱包を行うなど）を実施すること。</t>
    <phoneticPr fontId="3"/>
  </si>
  <si>
    <t>⑩業務に関係のないWebサイトにはアクセスを行わないこと。</t>
    <phoneticPr fontId="3"/>
  </si>
  <si>
    <t>⑪パスワードは、紙媒体に記載しないこと。</t>
    <phoneticPr fontId="3"/>
  </si>
  <si>
    <t>⑫パスワードの使い回し（異なる情報システムで同じパスワードを利用すること。プライベートで利用しているパスワードを再利用することを含む）はしないこと。</t>
    <phoneticPr fontId="3"/>
  </si>
  <si>
    <t>⑬共有アカウントのパスワードは、必要最小限の者のみがアクセスできる権限のもとに保管し、関係者以外の人に伝えないこと。</t>
    <phoneticPr fontId="3"/>
  </si>
  <si>
    <t>総計</t>
    <rPh sb="0" eb="2">
      <t>ソウケイ</t>
    </rPh>
    <phoneticPr fontId="3"/>
  </si>
  <si>
    <t>通常</t>
    <rPh sb="0" eb="2">
      <t>ツウジョウ</t>
    </rPh>
    <phoneticPr fontId="3"/>
  </si>
  <si>
    <t>※業務で使用するパスワードは、全て下記自動生成サイトにて生成したものを使用してください。(使い回し、紙媒体への記載厳禁)
https://www.luft.co.jp/cgi/randam.php</t>
    <rPh sb="1" eb="3">
      <t>ギョウム</t>
    </rPh>
    <rPh sb="4" eb="6">
      <t>シヨウ</t>
    </rPh>
    <rPh sb="15" eb="16">
      <t>スベ</t>
    </rPh>
    <rPh sb="17" eb="19">
      <t>カキ</t>
    </rPh>
    <rPh sb="19" eb="21">
      <t>ジドウ</t>
    </rPh>
    <rPh sb="21" eb="23">
      <t>セイセイ</t>
    </rPh>
    <rPh sb="28" eb="30">
      <t>セイセイ</t>
    </rPh>
    <rPh sb="35" eb="37">
      <t>シヨウ</t>
    </rPh>
    <rPh sb="45" eb="46">
      <t>ツカ</t>
    </rPh>
    <rPh sb="47" eb="48">
      <t>マワ</t>
    </rPh>
    <rPh sb="50" eb="51">
      <t>カミ</t>
    </rPh>
    <rPh sb="51" eb="53">
      <t>バイタイ</t>
    </rPh>
    <rPh sb="55" eb="57">
      <t>キサイ</t>
    </rPh>
    <rPh sb="57" eb="59">
      <t>ゲンキン</t>
    </rPh>
    <phoneticPr fontId="3"/>
  </si>
  <si>
    <t>備考</t>
    <rPh sb="0" eb="2">
      <t>ビコウ</t>
    </rPh>
    <phoneticPr fontId="3"/>
  </si>
  <si>
    <t>現場名</t>
    <rPh sb="0" eb="3">
      <t>ゲンバメイ</t>
    </rPh>
    <phoneticPr fontId="3"/>
  </si>
  <si>
    <t>対象月</t>
    <rPh sb="0" eb="3">
      <t>タイショウヅキ</t>
    </rPh>
    <phoneticPr fontId="3"/>
  </si>
  <si>
    <t>月</t>
    <rPh sb="0" eb="1">
      <t>ツキ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</si>
  <si>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</si>
  <si>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</si>
  <si>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-</t>
    <phoneticPr fontId="3"/>
  </si>
  <si>
    <t>定期</t>
    <rPh sb="0" eb="2">
      <t>テイキ</t>
    </rPh>
    <phoneticPr fontId="3"/>
  </si>
  <si>
    <t>事務所出社</t>
    <phoneticPr fontId="3"/>
  </si>
  <si>
    <t>▲▲電機××店</t>
    <rPh sb="2" eb="4">
      <t>デンキ</t>
    </rPh>
    <phoneticPr fontId="3"/>
  </si>
  <si>
    <t>体調不良の為</t>
    <phoneticPr fontId="3"/>
  </si>
  <si>
    <t>申請済み</t>
  </si>
  <si>
    <t>目黒～東銀座</t>
    <phoneticPr fontId="3"/>
  </si>
  <si>
    <t>目黒～神田</t>
    <phoneticPr fontId="3"/>
  </si>
  <si>
    <t>-</t>
    <phoneticPr fontId="3"/>
  </si>
  <si>
    <t>合計</t>
    <rPh sb="0" eb="2">
      <t>ゴウケイ</t>
    </rPh>
    <phoneticPr fontId="3"/>
  </si>
  <si>
    <t>●●(株)</t>
    <phoneticPr fontId="3"/>
  </si>
  <si>
    <t>協力会社ご挨拶</t>
    <phoneticPr fontId="3"/>
  </si>
  <si>
    <t>目黒～渋谷</t>
    <phoneticPr fontId="3"/>
  </si>
  <si>
    <t>店舗</t>
    <phoneticPr fontId="3"/>
  </si>
  <si>
    <t>交通費申請</t>
    <rPh sb="0" eb="3">
      <t>コウツウヒ</t>
    </rPh>
    <rPh sb="3" eb="5">
      <t>シンセイ</t>
    </rPh>
    <phoneticPr fontId="3"/>
  </si>
  <si>
    <t>経費申請</t>
    <rPh sb="0" eb="2">
      <t>ケイヒ</t>
    </rPh>
    <rPh sb="2" eb="4">
      <t>シンセイ</t>
    </rPh>
    <phoneticPr fontId="3"/>
  </si>
  <si>
    <t>本社…本社出勤</t>
    <rPh sb="0" eb="2">
      <t>ホンシャ</t>
    </rPh>
    <rPh sb="3" eb="5">
      <t>ホンシャ</t>
    </rPh>
    <rPh sb="5" eb="7">
      <t>シュッキン</t>
    </rPh>
    <phoneticPr fontId="3"/>
  </si>
  <si>
    <t>●●(株)と新規案件の打ち合わせ</t>
    <phoneticPr fontId="3"/>
  </si>
  <si>
    <t>▲▲(株)と人材の供給について打ち合わせ</t>
    <phoneticPr fontId="3"/>
  </si>
  <si>
    <t>(株)●▲×の4名で会食</t>
    <phoneticPr fontId="3"/>
  </si>
  <si>
    <t>●●居酒屋</t>
    <phoneticPr fontId="3"/>
  </si>
  <si>
    <t>●●案件の為、宿泊</t>
    <phoneticPr fontId="3"/>
  </si>
  <si>
    <t>事務所の消耗品購入(ティッシュ)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</si>
</sst>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General&quot;日&quot;"/>
    <numFmt numFmtId="177" formatCode="0.00_);[Red]\(0.0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2" fillId="3" borderId="0" xfId="0" applyFont="1" applyFill="1">
      <alignment vertical="center"/>
    </xf>
    <xf numFmtId="0" fontId="4" fillId="3" borderId="2" xfId="0" applyFont="1" applyFill="1" applyBorder="1">
      <alignment vertical="center"/>
    </xf>
    <xf numFmtId="0" fontId="2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2" xfId="0" applyFont="1" applyFill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13" xfId="0" applyFont="1" applyFill="1" applyBorder="1">
      <alignment vertical="center"/>
    </xf>
    <xf numFmtId="177" fontId="8" fillId="0" borderId="8" xfId="0" applyNumberFormat="1" applyFont="1" applyBorder="1" applyAlignment="1">
      <alignment vertical="center" shrinkToFit="1"/>
    </xf>
    <xf numFmtId="177" fontId="8" fillId="2" borderId="8" xfId="0" applyNumberFormat="1" applyFont="1" applyFill="1" applyBorder="1" applyAlignment="1">
      <alignment vertical="center" shrinkToFit="1"/>
    </xf>
    <xf numFmtId="177" fontId="8" fillId="2" borderId="8" xfId="1" applyNumberFormat="1" applyFont="1" applyFill="1" applyBorder="1" applyAlignment="1">
      <alignment vertical="center" shrinkToFit="1"/>
    </xf>
    <xf numFmtId="0" fontId="2" fillId="2" borderId="12" xfId="0" applyFont="1" applyFill="1" applyBorder="1" applyAlignment="1">
      <alignment horizontal="center" vertical="center" shrinkToFit="1"/>
    </xf>
    <xf numFmtId="177" fontId="7" fillId="2" borderId="12" xfId="0" applyNumberFormat="1" applyFont="1" applyFill="1" applyBorder="1" applyAlignment="1">
      <alignment vertical="center" shrinkToFit="1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6" fontId="2" fillId="3" borderId="14" xfId="1" applyFont="1" applyFill="1" applyBorder="1" applyAlignment="1">
      <alignment horizontal="center" vertical="center" shrinkToFit="1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center" vertical="center"/>
    </xf>
    <xf numFmtId="0" fontId="2" fillId="3" borderId="5" xfId="0" applyFont="1" applyFill="1" applyBorder="1">
      <alignment vertical="center"/>
    </xf>
    <xf numFmtId="14" fontId="2" fillId="3" borderId="0" xfId="0" applyNumberFormat="1" applyFont="1" applyFill="1" applyAlignment="1">
      <alignment horizontal="center" vertical="center"/>
    </xf>
    <xf numFmtId="14" fontId="2" fillId="3" borderId="18" xfId="0" applyNumberFormat="1" applyFont="1" applyFill="1" applyBorder="1" applyAlignment="1">
      <alignment horizontal="center" vertical="center"/>
    </xf>
    <xf numFmtId="0" fontId="2" fillId="3" borderId="18" xfId="0" applyFont="1" applyFill="1" applyBorder="1">
      <alignment vertical="center"/>
    </xf>
    <xf numFmtId="14" fontId="2" fillId="3" borderId="18" xfId="0" applyNumberFormat="1" applyFont="1" applyFill="1" applyBorder="1">
      <alignment vertical="center"/>
    </xf>
    <xf numFmtId="0" fontId="8" fillId="3" borderId="18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2" fillId="0" borderId="13" xfId="0" applyFont="1" applyBorder="1">
      <alignment vertical="center"/>
    </xf>
    <xf numFmtId="0" fontId="2" fillId="3" borderId="13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6" fontId="2" fillId="3" borderId="3" xfId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1" xfId="0" applyFont="1" applyFill="1" applyBorder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6" fontId="2" fillId="3" borderId="0" xfId="1" applyFont="1" applyFill="1" applyBorder="1" applyAlignment="1">
      <alignment vertical="center"/>
    </xf>
    <xf numFmtId="2" fontId="2" fillId="0" borderId="0" xfId="0" applyNumberFormat="1" applyFont="1">
      <alignment vertical="center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6" fontId="2" fillId="3" borderId="22" xfId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6" fontId="2" fillId="3" borderId="22" xfId="1" applyFont="1" applyFill="1" applyBorder="1" applyAlignment="1">
      <alignment horizontal="right" vertical="center"/>
    </xf>
    <xf numFmtId="5" fontId="2" fillId="0" borderId="8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177" fontId="8" fillId="2" borderId="8" xfId="0" applyNumberFormat="1" applyFont="1" applyFill="1" applyBorder="1" applyAlignment="1">
      <alignment horizontal="right" vertical="center" shrinkToFit="1"/>
    </xf>
    <xf numFmtId="177" fontId="8" fillId="2" borderId="8" xfId="1" applyNumberFormat="1" applyFont="1" applyFill="1" applyBorder="1" applyAlignment="1">
      <alignment horizontal="right" vertical="center" shrinkToFit="1"/>
    </xf>
    <xf numFmtId="177" fontId="7" fillId="2" borderId="12" xfId="0" applyNumberFormat="1" applyFont="1" applyFill="1" applyBorder="1" applyAlignment="1">
      <alignment horizontal="right" vertical="center" shrinkToFit="1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14" fontId="2" fillId="3" borderId="12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  <xf numFmtId="177" fontId="8" fillId="0" borderId="18" xfId="0" applyNumberFormat="1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 shrinkToFit="1"/>
    </xf>
    <xf numFmtId="177" fontId="8" fillId="0" borderId="20" xfId="0" applyNumberFormat="1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7E9C-2CBD-46E8-A01B-0A4F5D09C8DA}">
  <sheetPr>
    <tabColor rgb="FFFF0000"/>
  </sheetPr>
  <dimension ref="A1:X16"/>
  <sheetViews>
    <sheetView workbookViewId="0">
      <selection sqref="A1:O1"/>
    </sheetView>
  </sheetViews>
  <sheetFormatPr defaultRowHeight="18" x14ac:dyDescent="0.45"/>
  <cols>
    <col min="1" max="24" width="8.796875" style="9"/>
  </cols>
  <sheetData>
    <row r="1" spans="1:24" ht="22.05" customHeight="1" x14ac:dyDescent="0.55000000000000004">
      <c r="A1" s="77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9"/>
    </row>
    <row r="2" spans="1:24" ht="36" customHeight="1" x14ac:dyDescent="0.45">
      <c r="A2" s="80" t="s">
        <v>60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</row>
    <row r="3" spans="1:24" ht="30" customHeight="1" x14ac:dyDescent="0.45">
      <c r="A3" s="76" t="s">
        <v>61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24" ht="86.55" customHeight="1" x14ac:dyDescent="0.45">
      <c r="A4" s="83" t="s">
        <v>62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24" ht="30" customHeight="1" x14ac:dyDescent="0.45">
      <c r="A5" s="76" t="s">
        <v>63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24" ht="30" customHeight="1" x14ac:dyDescent="0.45">
      <c r="A6" s="76" t="s">
        <v>64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24" ht="30" customHeight="1" x14ac:dyDescent="0.45">
      <c r="A7" s="76" t="s">
        <v>65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24" ht="30" customHeight="1" x14ac:dyDescent="0.45">
      <c r="A8" s="76" t="s">
        <v>66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24" ht="30" customHeight="1" x14ac:dyDescent="0.4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24" ht="30" customHeight="1" x14ac:dyDescent="0.45">
      <c r="A10" s="76" t="s">
        <v>68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pans="1:24" ht="46.95" customHeight="1" x14ac:dyDescent="0.45">
      <c r="A11" s="83" t="s">
        <v>69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spans="1:24" ht="30" customHeight="1" x14ac:dyDescent="0.45">
      <c r="A12" s="76" t="s">
        <v>70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24" ht="30" customHeight="1" x14ac:dyDescent="0.45">
      <c r="A13" s="76" t="s">
        <v>71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pans="1:24" s="11" customFormat="1" ht="50.55" customHeight="1" x14ac:dyDescent="0.45">
      <c r="A14" s="83" t="s">
        <v>72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30" customHeight="1" x14ac:dyDescent="0.45">
      <c r="A15" s="76" t="s">
        <v>73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spans="1:24" x14ac:dyDescent="0.45">
      <c r="A16" s="84" t="s">
        <v>76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</row>
  </sheetData>
  <mergeCells count="16">
    <mergeCell ref="A13:O13"/>
    <mergeCell ref="A14:O14"/>
    <mergeCell ref="A15:O15"/>
    <mergeCell ref="A16:O16"/>
    <mergeCell ref="A7:O7"/>
    <mergeCell ref="A8:O8"/>
    <mergeCell ref="A9:O9"/>
    <mergeCell ref="A10:O10"/>
    <mergeCell ref="A11:O11"/>
    <mergeCell ref="A12:O12"/>
    <mergeCell ref="A6:O6"/>
    <mergeCell ref="A1:O1"/>
    <mergeCell ref="A2:O2"/>
    <mergeCell ref="A3:O3"/>
    <mergeCell ref="A4:O4"/>
    <mergeCell ref="A5:O5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FD44-D720-4517-A65E-D4BC32179F67}">
  <sheetPr>
    <tabColor theme="8"/>
    <pageSetUpPr fitToPage="1"/>
  </sheetPr>
  <dimension ref="A1:AE98"/>
  <sheetViews>
    <sheetView tabSelected="1" view="pageBreakPreview" zoomScaleNormal="100" zoomScaleSheetLayoutView="100" workbookViewId="0"/>
  </sheetViews>
  <sheetFormatPr defaultColWidth="9" defaultRowHeight="15" x14ac:dyDescent="0.45"/>
  <cols>
    <col min="1" max="1" width="3.69921875" style="1" customWidth="1"/>
    <col min="2" max="2" width="7.19921875" style="29" customWidth="1"/>
    <col min="3" max="3" width="4.19921875" style="1" customWidth="1"/>
    <col min="4" max="4" width="7.8984375" style="29" customWidth="1"/>
    <col min="5" max="10" width="6.69921875" style="29" customWidth="1"/>
    <col min="11" max="11" width="22.69921875" style="29" customWidth="1"/>
    <col min="12" max="12" width="22.69921875" style="29" hidden="1" customWidth="1"/>
    <col min="13" max="13" width="20.69921875" style="29" customWidth="1"/>
    <col min="14" max="14" width="3.59765625" style="1" customWidth="1"/>
    <col min="15" max="15" width="8" style="1" customWidth="1"/>
    <col min="16" max="18" width="3.69921875" style="1" customWidth="1"/>
    <col min="19" max="19" width="5.69921875" style="1" bestFit="1" customWidth="1"/>
    <col min="20" max="23" width="5.69921875" style="1" customWidth="1"/>
    <col min="24" max="24" width="6.19921875" style="1" bestFit="1" customWidth="1"/>
    <col min="25" max="25" width="7.19921875" style="1" bestFit="1" customWidth="1"/>
    <col min="26" max="29" width="3.69921875" style="1" customWidth="1"/>
    <col min="30" max="30" width="5.8984375" style="1" customWidth="1"/>
    <col min="31" max="31" width="7.59765625" style="1" hidden="1" customWidth="1"/>
    <col min="32" max="49" width="3.69921875" style="1" customWidth="1"/>
    <col min="50" max="16384" width="9" style="1"/>
  </cols>
  <sheetData>
    <row r="1" spans="1:31" ht="18.600000000000001" x14ac:dyDescent="0.45">
      <c r="A1" s="3"/>
      <c r="B1" s="86" t="s">
        <v>39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3"/>
    </row>
    <row r="2" spans="1:31" x14ac:dyDescent="0.45">
      <c r="A2" s="3"/>
      <c r="B2" s="28"/>
      <c r="C2" s="4"/>
      <c r="D2" s="28"/>
      <c r="E2" s="27"/>
      <c r="F2" s="27"/>
      <c r="G2" s="27"/>
      <c r="H2" s="27"/>
      <c r="I2" s="27"/>
      <c r="J2" s="27"/>
      <c r="K2" s="27"/>
      <c r="L2" s="27"/>
      <c r="M2" s="27"/>
      <c r="N2" s="3"/>
    </row>
    <row r="3" spans="1:31" ht="18.75" customHeight="1" x14ac:dyDescent="0.45">
      <c r="A3" s="3"/>
      <c r="B3" s="93" t="s">
        <v>78</v>
      </c>
      <c r="C3" s="94"/>
      <c r="D3" s="94"/>
      <c r="E3" s="95"/>
      <c r="F3" s="95"/>
      <c r="G3" s="95"/>
      <c r="H3" s="95"/>
      <c r="I3" s="95"/>
      <c r="J3" s="95"/>
      <c r="K3" s="95"/>
      <c r="L3" s="38"/>
      <c r="M3" s="35"/>
      <c r="N3" s="3"/>
      <c r="P3" s="1" t="s">
        <v>46</v>
      </c>
      <c r="AD3" s="54"/>
      <c r="AE3" s="54">
        <v>0</v>
      </c>
    </row>
    <row r="4" spans="1:31" ht="18" customHeight="1" x14ac:dyDescent="0.45">
      <c r="A4" s="3"/>
      <c r="B4" s="93" t="s">
        <v>0</v>
      </c>
      <c r="C4" s="94"/>
      <c r="D4" s="94"/>
      <c r="E4" s="95"/>
      <c r="F4" s="95"/>
      <c r="G4" s="95"/>
      <c r="H4" s="95"/>
      <c r="I4" s="95"/>
      <c r="J4" s="95"/>
      <c r="K4" s="95"/>
      <c r="L4" s="38"/>
      <c r="M4" s="35"/>
      <c r="N4" s="3"/>
      <c r="AE4" s="1">
        <v>0.25</v>
      </c>
    </row>
    <row r="5" spans="1:31" ht="18" customHeight="1" x14ac:dyDescent="0.45">
      <c r="A5" s="3"/>
      <c r="B5" s="87" t="s">
        <v>79</v>
      </c>
      <c r="C5" s="88"/>
      <c r="D5" s="88"/>
      <c r="E5" s="91">
        <v>2025</v>
      </c>
      <c r="F5" s="92"/>
      <c r="G5" s="64" t="s">
        <v>82</v>
      </c>
      <c r="H5" s="92">
        <v>8</v>
      </c>
      <c r="I5" s="92"/>
      <c r="J5" s="92"/>
      <c r="K5" s="63" t="s">
        <v>81</v>
      </c>
      <c r="L5" s="27"/>
      <c r="M5" s="59"/>
      <c r="N5" s="3"/>
      <c r="P5" s="1" t="s">
        <v>47</v>
      </c>
      <c r="AD5" s="54"/>
      <c r="AE5" s="54">
        <v>0.5</v>
      </c>
    </row>
    <row r="6" spans="1:31" ht="18" customHeight="1" x14ac:dyDescent="0.45">
      <c r="A6" s="3"/>
      <c r="B6" s="87" t="s">
        <v>11</v>
      </c>
      <c r="C6" s="88"/>
      <c r="D6" s="88"/>
      <c r="E6" s="96">
        <f ca="1">TODAY()</f>
        <v>45867</v>
      </c>
      <c r="F6" s="96"/>
      <c r="G6" s="96"/>
      <c r="H6" s="96"/>
      <c r="I6" s="96"/>
      <c r="J6" s="96"/>
      <c r="K6" s="96"/>
      <c r="L6" s="34"/>
      <c r="M6" s="27"/>
      <c r="N6" s="3"/>
      <c r="AE6" s="1">
        <v>0.75</v>
      </c>
    </row>
    <row r="7" spans="1:31" ht="18.75" customHeight="1" x14ac:dyDescent="0.45">
      <c r="A7" s="3"/>
      <c r="B7" s="20"/>
      <c r="C7" s="7"/>
      <c r="D7" s="20"/>
      <c r="E7" s="20"/>
      <c r="F7" s="20"/>
      <c r="G7" s="20"/>
      <c r="H7" s="20"/>
      <c r="I7" s="20"/>
      <c r="J7" s="20"/>
      <c r="K7" s="20"/>
      <c r="L7" s="20"/>
      <c r="M7" s="20"/>
      <c r="N7" s="3"/>
      <c r="AD7" s="54"/>
      <c r="AE7" s="54">
        <v>1</v>
      </c>
    </row>
    <row r="8" spans="1:31" x14ac:dyDescent="0.45">
      <c r="A8" s="3"/>
      <c r="B8" s="87"/>
      <c r="C8" s="88"/>
      <c r="D8" s="88"/>
      <c r="E8" s="87" t="s">
        <v>15</v>
      </c>
      <c r="F8" s="88"/>
      <c r="G8" s="88"/>
      <c r="H8" s="88"/>
      <c r="I8" s="88"/>
      <c r="J8" s="88"/>
      <c r="K8" s="88"/>
      <c r="L8" s="88"/>
      <c r="M8" s="89"/>
      <c r="N8" s="3"/>
      <c r="P8" s="8" t="s">
        <v>56</v>
      </c>
      <c r="AE8" s="1">
        <v>1.25</v>
      </c>
    </row>
    <row r="9" spans="1:31" ht="18.75" customHeight="1" thickBot="1" x14ac:dyDescent="0.5">
      <c r="A9" s="3"/>
      <c r="B9" s="18" t="s">
        <v>1</v>
      </c>
      <c r="C9" s="33"/>
      <c r="D9" s="18" t="s">
        <v>2</v>
      </c>
      <c r="E9" s="5" t="s">
        <v>31</v>
      </c>
      <c r="F9" s="5" t="s">
        <v>32</v>
      </c>
      <c r="G9" s="5" t="s">
        <v>33</v>
      </c>
      <c r="H9" s="5" t="s">
        <v>74</v>
      </c>
      <c r="I9" s="5" t="s">
        <v>75</v>
      </c>
      <c r="J9" s="5" t="s">
        <v>37</v>
      </c>
      <c r="K9" s="18" t="s">
        <v>38</v>
      </c>
      <c r="L9" s="18"/>
      <c r="M9" s="5" t="s">
        <v>77</v>
      </c>
      <c r="N9" s="3"/>
      <c r="AD9" s="54"/>
      <c r="AE9" s="54">
        <v>1.5</v>
      </c>
    </row>
    <row r="10" spans="1:31" ht="18" customHeight="1" thickTop="1" x14ac:dyDescent="0.45">
      <c r="A10" s="6"/>
      <c r="B10" s="31">
        <v>1</v>
      </c>
      <c r="C10" s="32" t="str">
        <f>TEXT(L10,"aaa")</f>
        <v>金</v>
      </c>
      <c r="D10" s="55"/>
      <c r="E10" s="61"/>
      <c r="F10" s="61"/>
      <c r="G10" s="61"/>
      <c r="H10" s="69">
        <f t="shared" ref="H10:H40" si="0">SUM(F10-E10-G10)</f>
        <v>0</v>
      </c>
      <c r="I10" s="70">
        <f t="shared" ref="I10:I40" si="1">IF(H10&gt;=8,8,H10)</f>
        <v>0</v>
      </c>
      <c r="J10" s="70">
        <f t="shared" ref="J10:J40" si="2">IF(H10&gt;=8,H10-8,0)</f>
        <v>0</v>
      </c>
      <c r="K10" s="23"/>
      <c r="L10" s="26">
        <f t="shared" ref="L10:L40" si="3">DATE($E$5,$H$5,$B10)</f>
        <v>45870</v>
      </c>
      <c r="M10" s="22"/>
      <c r="N10" s="3"/>
      <c r="P10" s="1" t="s">
        <v>55</v>
      </c>
      <c r="Q10" s="2"/>
      <c r="AE10" s="1">
        <v>1.75</v>
      </c>
    </row>
    <row r="11" spans="1:31" ht="18" customHeight="1" x14ac:dyDescent="0.45">
      <c r="A11" s="6"/>
      <c r="B11" s="30">
        <v>2</v>
      </c>
      <c r="C11" s="32" t="str">
        <f t="shared" ref="C11:C40" si="4">TEXT(L11,"aaa")</f>
        <v>土</v>
      </c>
      <c r="D11" s="56"/>
      <c r="E11" s="61"/>
      <c r="F11" s="61"/>
      <c r="G11" s="61"/>
      <c r="H11" s="69">
        <f t="shared" si="0"/>
        <v>0</v>
      </c>
      <c r="I11" s="70">
        <f t="shared" si="1"/>
        <v>0</v>
      </c>
      <c r="J11" s="70">
        <f t="shared" si="2"/>
        <v>0</v>
      </c>
      <c r="K11" s="24"/>
      <c r="L11" s="26">
        <f t="shared" si="3"/>
        <v>45871</v>
      </c>
      <c r="M11" s="21"/>
      <c r="N11" s="3"/>
      <c r="P11" s="1" t="s">
        <v>54</v>
      </c>
      <c r="Q11" s="2"/>
      <c r="AE11" s="54">
        <v>2</v>
      </c>
    </row>
    <row r="12" spans="1:31" ht="18" customHeight="1" x14ac:dyDescent="0.45">
      <c r="A12" s="6"/>
      <c r="B12" s="30">
        <v>3</v>
      </c>
      <c r="C12" s="32" t="str">
        <f t="shared" si="4"/>
        <v>日</v>
      </c>
      <c r="D12" s="56"/>
      <c r="E12" s="61"/>
      <c r="F12" s="61"/>
      <c r="G12" s="61"/>
      <c r="H12" s="69">
        <f t="shared" si="0"/>
        <v>0</v>
      </c>
      <c r="I12" s="70">
        <f t="shared" si="1"/>
        <v>0</v>
      </c>
      <c r="J12" s="70">
        <f t="shared" si="2"/>
        <v>0</v>
      </c>
      <c r="K12" s="24"/>
      <c r="L12" s="26">
        <f t="shared" si="3"/>
        <v>45872</v>
      </c>
      <c r="M12" s="21"/>
      <c r="N12" s="3"/>
      <c r="P12" s="2"/>
      <c r="Q12" s="2"/>
      <c r="X12" s="1" t="s">
        <v>53</v>
      </c>
      <c r="AE12" s="1">
        <v>2.25</v>
      </c>
    </row>
    <row r="13" spans="1:31" ht="18" customHeight="1" x14ac:dyDescent="0.45">
      <c r="A13" s="6"/>
      <c r="B13" s="30">
        <v>4</v>
      </c>
      <c r="C13" s="32" t="str">
        <f t="shared" si="4"/>
        <v>月</v>
      </c>
      <c r="D13" s="56"/>
      <c r="E13" s="61"/>
      <c r="F13" s="61"/>
      <c r="G13" s="61"/>
      <c r="H13" s="69">
        <f t="shared" si="0"/>
        <v>0</v>
      </c>
      <c r="I13" s="70">
        <f t="shared" si="1"/>
        <v>0</v>
      </c>
      <c r="J13" s="70">
        <f t="shared" si="2"/>
        <v>0</v>
      </c>
      <c r="K13" s="24"/>
      <c r="L13" s="26">
        <f t="shared" si="3"/>
        <v>45873</v>
      </c>
      <c r="M13" s="21"/>
      <c r="N13" s="3"/>
      <c r="P13" s="2"/>
      <c r="Q13" s="2"/>
      <c r="X13" s="1" t="s">
        <v>52</v>
      </c>
      <c r="AE13" s="54">
        <v>2.5</v>
      </c>
    </row>
    <row r="14" spans="1:31" ht="18" customHeight="1" x14ac:dyDescent="0.45">
      <c r="A14" s="6"/>
      <c r="B14" s="30">
        <v>5</v>
      </c>
      <c r="C14" s="32" t="str">
        <f t="shared" si="4"/>
        <v>火</v>
      </c>
      <c r="D14" s="56"/>
      <c r="E14" s="61"/>
      <c r="F14" s="61"/>
      <c r="G14" s="61"/>
      <c r="H14" s="69">
        <f t="shared" si="0"/>
        <v>0</v>
      </c>
      <c r="I14" s="70">
        <f t="shared" si="1"/>
        <v>0</v>
      </c>
      <c r="J14" s="70">
        <f t="shared" si="2"/>
        <v>0</v>
      </c>
      <c r="K14" s="24"/>
      <c r="L14" s="26">
        <f t="shared" si="3"/>
        <v>45874</v>
      </c>
      <c r="M14" s="21"/>
      <c r="N14" s="3"/>
      <c r="X14" s="1" t="s">
        <v>51</v>
      </c>
      <c r="AE14" s="1">
        <v>2.75</v>
      </c>
    </row>
    <row r="15" spans="1:31" ht="18" customHeight="1" x14ac:dyDescent="0.45">
      <c r="A15" s="6"/>
      <c r="B15" s="30">
        <v>6</v>
      </c>
      <c r="C15" s="32" t="str">
        <f t="shared" si="4"/>
        <v>水</v>
      </c>
      <c r="D15" s="56"/>
      <c r="E15" s="61"/>
      <c r="F15" s="61"/>
      <c r="G15" s="61"/>
      <c r="H15" s="69">
        <f t="shared" si="0"/>
        <v>0</v>
      </c>
      <c r="I15" s="70">
        <f t="shared" si="1"/>
        <v>0</v>
      </c>
      <c r="J15" s="70">
        <f t="shared" si="2"/>
        <v>0</v>
      </c>
      <c r="K15" s="24"/>
      <c r="L15" s="26">
        <f t="shared" si="3"/>
        <v>45875</v>
      </c>
      <c r="M15" s="21"/>
      <c r="N15" s="3"/>
      <c r="X15" s="1" t="s">
        <v>48</v>
      </c>
      <c r="AE15" s="54">
        <v>3</v>
      </c>
    </row>
    <row r="16" spans="1:31" ht="18" customHeight="1" x14ac:dyDescent="0.45">
      <c r="A16" s="6"/>
      <c r="B16" s="30">
        <v>7</v>
      </c>
      <c r="C16" s="32" t="str">
        <f t="shared" si="4"/>
        <v>木</v>
      </c>
      <c r="D16" s="56"/>
      <c r="E16" s="61"/>
      <c r="F16" s="61"/>
      <c r="G16" s="61"/>
      <c r="H16" s="69">
        <f t="shared" si="0"/>
        <v>0</v>
      </c>
      <c r="I16" s="70">
        <f t="shared" si="1"/>
        <v>0</v>
      </c>
      <c r="J16" s="70">
        <f t="shared" si="2"/>
        <v>0</v>
      </c>
      <c r="K16" s="24"/>
      <c r="L16" s="26">
        <f t="shared" si="3"/>
        <v>45876</v>
      </c>
      <c r="M16" s="21"/>
      <c r="N16" s="3"/>
      <c r="P16" s="1" t="s">
        <v>50</v>
      </c>
      <c r="AE16" s="1">
        <v>3.25</v>
      </c>
    </row>
    <row r="17" spans="1:31" ht="18" customHeight="1" x14ac:dyDescent="0.45">
      <c r="A17" s="6"/>
      <c r="B17" s="30">
        <v>8</v>
      </c>
      <c r="C17" s="32" t="str">
        <f t="shared" si="4"/>
        <v>金</v>
      </c>
      <c r="D17" s="56"/>
      <c r="E17" s="61"/>
      <c r="F17" s="61"/>
      <c r="G17" s="61"/>
      <c r="H17" s="69">
        <f t="shared" si="0"/>
        <v>0</v>
      </c>
      <c r="I17" s="70">
        <f t="shared" si="1"/>
        <v>0</v>
      </c>
      <c r="J17" s="70">
        <f t="shared" si="2"/>
        <v>0</v>
      </c>
      <c r="K17" s="24"/>
      <c r="L17" s="26">
        <f t="shared" si="3"/>
        <v>45877</v>
      </c>
      <c r="M17" s="21"/>
      <c r="N17" s="3"/>
      <c r="P17" s="1" t="s">
        <v>49</v>
      </c>
      <c r="AE17" s="54">
        <v>3.5</v>
      </c>
    </row>
    <row r="18" spans="1:31" ht="18" customHeight="1" x14ac:dyDescent="0.45">
      <c r="A18" s="6"/>
      <c r="B18" s="30">
        <v>9</v>
      </c>
      <c r="C18" s="32" t="str">
        <f t="shared" si="4"/>
        <v>土</v>
      </c>
      <c r="D18" s="56"/>
      <c r="E18" s="61"/>
      <c r="F18" s="61"/>
      <c r="G18" s="61"/>
      <c r="H18" s="69">
        <f t="shared" si="0"/>
        <v>0</v>
      </c>
      <c r="I18" s="70">
        <f t="shared" si="1"/>
        <v>0</v>
      </c>
      <c r="J18" s="70">
        <f t="shared" si="2"/>
        <v>0</v>
      </c>
      <c r="K18" s="24"/>
      <c r="L18" s="26">
        <f t="shared" si="3"/>
        <v>45878</v>
      </c>
      <c r="M18" s="21"/>
      <c r="N18" s="3"/>
      <c r="AE18" s="1">
        <v>3.75</v>
      </c>
    </row>
    <row r="19" spans="1:31" ht="18" customHeight="1" x14ac:dyDescent="0.45">
      <c r="A19" s="6"/>
      <c r="B19" s="30">
        <v>10</v>
      </c>
      <c r="C19" s="32" t="str">
        <f t="shared" si="4"/>
        <v>日</v>
      </c>
      <c r="D19" s="56"/>
      <c r="E19" s="61"/>
      <c r="F19" s="61"/>
      <c r="G19" s="61"/>
      <c r="H19" s="69">
        <f t="shared" si="0"/>
        <v>0</v>
      </c>
      <c r="I19" s="70">
        <f t="shared" si="1"/>
        <v>0</v>
      </c>
      <c r="J19" s="70">
        <f t="shared" si="2"/>
        <v>0</v>
      </c>
      <c r="K19" s="24"/>
      <c r="L19" s="26">
        <f t="shared" si="3"/>
        <v>45879</v>
      </c>
      <c r="M19" s="21"/>
      <c r="N19" s="3"/>
      <c r="AE19" s="54">
        <v>4</v>
      </c>
    </row>
    <row r="20" spans="1:31" ht="18" customHeight="1" x14ac:dyDescent="0.45">
      <c r="A20" s="6"/>
      <c r="B20" s="30">
        <v>11</v>
      </c>
      <c r="C20" s="32" t="str">
        <f t="shared" si="4"/>
        <v>月</v>
      </c>
      <c r="D20" s="56"/>
      <c r="E20" s="61"/>
      <c r="F20" s="61"/>
      <c r="G20" s="61"/>
      <c r="H20" s="69">
        <f t="shared" si="0"/>
        <v>0</v>
      </c>
      <c r="I20" s="70">
        <f t="shared" si="1"/>
        <v>0</v>
      </c>
      <c r="J20" s="70">
        <f t="shared" si="2"/>
        <v>0</v>
      </c>
      <c r="K20" s="24"/>
      <c r="L20" s="26">
        <f t="shared" si="3"/>
        <v>45880</v>
      </c>
      <c r="M20" s="21"/>
      <c r="N20" s="3"/>
      <c r="AE20" s="1">
        <v>4.25</v>
      </c>
    </row>
    <row r="21" spans="1:31" ht="18" customHeight="1" x14ac:dyDescent="0.45">
      <c r="A21" s="6"/>
      <c r="B21" s="30">
        <v>12</v>
      </c>
      <c r="C21" s="32" t="str">
        <f t="shared" si="4"/>
        <v>火</v>
      </c>
      <c r="D21" s="56"/>
      <c r="E21" s="61"/>
      <c r="F21" s="61"/>
      <c r="G21" s="61"/>
      <c r="H21" s="69">
        <f t="shared" si="0"/>
        <v>0</v>
      </c>
      <c r="I21" s="70">
        <f t="shared" si="1"/>
        <v>0</v>
      </c>
      <c r="J21" s="70">
        <f t="shared" si="2"/>
        <v>0</v>
      </c>
      <c r="K21" s="24"/>
      <c r="L21" s="26">
        <f t="shared" si="3"/>
        <v>45881</v>
      </c>
      <c r="M21" s="21"/>
      <c r="N21" s="3"/>
      <c r="AE21" s="54">
        <v>4.5</v>
      </c>
    </row>
    <row r="22" spans="1:31" ht="18" customHeight="1" x14ac:dyDescent="0.45">
      <c r="A22" s="6"/>
      <c r="B22" s="30">
        <v>13</v>
      </c>
      <c r="C22" s="32" t="str">
        <f t="shared" si="4"/>
        <v>水</v>
      </c>
      <c r="D22" s="56"/>
      <c r="E22" s="61"/>
      <c r="F22" s="61"/>
      <c r="G22" s="61"/>
      <c r="H22" s="69">
        <f t="shared" si="0"/>
        <v>0</v>
      </c>
      <c r="I22" s="70">
        <f t="shared" si="1"/>
        <v>0</v>
      </c>
      <c r="J22" s="70">
        <f t="shared" si="2"/>
        <v>0</v>
      </c>
      <c r="K22" s="24"/>
      <c r="L22" s="26">
        <f t="shared" si="3"/>
        <v>45882</v>
      </c>
      <c r="M22" s="21"/>
      <c r="N22" s="3"/>
      <c r="AE22" s="1">
        <v>4.75</v>
      </c>
    </row>
    <row r="23" spans="1:31" ht="18" customHeight="1" x14ac:dyDescent="0.45">
      <c r="A23" s="6"/>
      <c r="B23" s="30">
        <v>14</v>
      </c>
      <c r="C23" s="32" t="str">
        <f t="shared" si="4"/>
        <v>木</v>
      </c>
      <c r="D23" s="56"/>
      <c r="E23" s="61"/>
      <c r="F23" s="61"/>
      <c r="G23" s="61"/>
      <c r="H23" s="69">
        <f t="shared" si="0"/>
        <v>0</v>
      </c>
      <c r="I23" s="70">
        <f t="shared" si="1"/>
        <v>0</v>
      </c>
      <c r="J23" s="70">
        <f t="shared" si="2"/>
        <v>0</v>
      </c>
      <c r="K23" s="24"/>
      <c r="L23" s="26">
        <f t="shared" si="3"/>
        <v>45883</v>
      </c>
      <c r="M23" s="21"/>
      <c r="N23" s="3"/>
      <c r="AE23" s="54">
        <v>5</v>
      </c>
    </row>
    <row r="24" spans="1:31" ht="18" customHeight="1" x14ac:dyDescent="0.45">
      <c r="A24" s="6"/>
      <c r="B24" s="30">
        <v>15</v>
      </c>
      <c r="C24" s="32" t="str">
        <f t="shared" si="4"/>
        <v>金</v>
      </c>
      <c r="D24" s="56"/>
      <c r="E24" s="61"/>
      <c r="F24" s="61"/>
      <c r="G24" s="61"/>
      <c r="H24" s="69">
        <f t="shared" si="0"/>
        <v>0</v>
      </c>
      <c r="I24" s="70">
        <f t="shared" si="1"/>
        <v>0</v>
      </c>
      <c r="J24" s="70">
        <f t="shared" si="2"/>
        <v>0</v>
      </c>
      <c r="K24" s="24"/>
      <c r="L24" s="26">
        <f t="shared" si="3"/>
        <v>45884</v>
      </c>
      <c r="M24" s="21"/>
      <c r="N24" s="3"/>
      <c r="AE24" s="1">
        <v>5.25</v>
      </c>
    </row>
    <row r="25" spans="1:31" ht="18" customHeight="1" x14ac:dyDescent="0.45">
      <c r="A25" s="6"/>
      <c r="B25" s="30">
        <v>16</v>
      </c>
      <c r="C25" s="32" t="str">
        <f t="shared" si="4"/>
        <v>土</v>
      </c>
      <c r="D25" s="56"/>
      <c r="E25" s="61"/>
      <c r="F25" s="61"/>
      <c r="G25" s="61"/>
      <c r="H25" s="69">
        <f t="shared" si="0"/>
        <v>0</v>
      </c>
      <c r="I25" s="70">
        <f t="shared" si="1"/>
        <v>0</v>
      </c>
      <c r="J25" s="70">
        <f t="shared" si="2"/>
        <v>0</v>
      </c>
      <c r="K25" s="24"/>
      <c r="L25" s="26">
        <f t="shared" si="3"/>
        <v>45885</v>
      </c>
      <c r="M25" s="21"/>
      <c r="N25" s="3"/>
      <c r="AE25" s="54">
        <v>5.5</v>
      </c>
    </row>
    <row r="26" spans="1:31" ht="18" customHeight="1" x14ac:dyDescent="0.45">
      <c r="A26" s="6"/>
      <c r="B26" s="30">
        <v>17</v>
      </c>
      <c r="C26" s="32" t="str">
        <f t="shared" si="4"/>
        <v>日</v>
      </c>
      <c r="D26" s="56"/>
      <c r="E26" s="61"/>
      <c r="F26" s="61"/>
      <c r="G26" s="61"/>
      <c r="H26" s="69">
        <f t="shared" si="0"/>
        <v>0</v>
      </c>
      <c r="I26" s="70">
        <f t="shared" si="1"/>
        <v>0</v>
      </c>
      <c r="J26" s="70">
        <f t="shared" si="2"/>
        <v>0</v>
      </c>
      <c r="K26" s="24"/>
      <c r="L26" s="26">
        <f t="shared" si="3"/>
        <v>45886</v>
      </c>
      <c r="M26" s="21"/>
      <c r="N26" s="3"/>
      <c r="AE26" s="1">
        <v>5.75</v>
      </c>
    </row>
    <row r="27" spans="1:31" ht="18" customHeight="1" x14ac:dyDescent="0.45">
      <c r="A27" s="6"/>
      <c r="B27" s="30">
        <v>18</v>
      </c>
      <c r="C27" s="32" t="str">
        <f t="shared" si="4"/>
        <v>月</v>
      </c>
      <c r="D27" s="56"/>
      <c r="E27" s="61"/>
      <c r="F27" s="61"/>
      <c r="G27" s="61"/>
      <c r="H27" s="69">
        <f t="shared" si="0"/>
        <v>0</v>
      </c>
      <c r="I27" s="70">
        <f t="shared" si="1"/>
        <v>0</v>
      </c>
      <c r="J27" s="70">
        <f t="shared" si="2"/>
        <v>0</v>
      </c>
      <c r="K27" s="24"/>
      <c r="L27" s="26">
        <f t="shared" si="3"/>
        <v>45887</v>
      </c>
      <c r="M27" s="21"/>
      <c r="N27" s="3"/>
      <c r="AE27" s="54">
        <v>6</v>
      </c>
    </row>
    <row r="28" spans="1:31" ht="18" customHeight="1" x14ac:dyDescent="0.45">
      <c r="A28" s="6"/>
      <c r="B28" s="30">
        <v>19</v>
      </c>
      <c r="C28" s="32" t="str">
        <f t="shared" si="4"/>
        <v>火</v>
      </c>
      <c r="D28" s="56"/>
      <c r="E28" s="61"/>
      <c r="F28" s="61"/>
      <c r="G28" s="61"/>
      <c r="H28" s="69">
        <f t="shared" si="0"/>
        <v>0</v>
      </c>
      <c r="I28" s="70">
        <f t="shared" si="1"/>
        <v>0</v>
      </c>
      <c r="J28" s="70">
        <f t="shared" si="2"/>
        <v>0</v>
      </c>
      <c r="K28" s="24"/>
      <c r="L28" s="26">
        <f t="shared" si="3"/>
        <v>45888</v>
      </c>
      <c r="M28" s="21"/>
      <c r="N28" s="3"/>
      <c r="AE28" s="1">
        <v>6.25</v>
      </c>
    </row>
    <row r="29" spans="1:31" ht="18" customHeight="1" x14ac:dyDescent="0.45">
      <c r="A29" s="6"/>
      <c r="B29" s="30">
        <v>20</v>
      </c>
      <c r="C29" s="32" t="str">
        <f t="shared" si="4"/>
        <v>水</v>
      </c>
      <c r="D29" s="56"/>
      <c r="E29" s="61"/>
      <c r="F29" s="61"/>
      <c r="G29" s="61"/>
      <c r="H29" s="69">
        <f t="shared" si="0"/>
        <v>0</v>
      </c>
      <c r="I29" s="70">
        <f t="shared" si="1"/>
        <v>0</v>
      </c>
      <c r="J29" s="70">
        <f t="shared" si="2"/>
        <v>0</v>
      </c>
      <c r="K29" s="24"/>
      <c r="L29" s="26">
        <f t="shared" si="3"/>
        <v>45889</v>
      </c>
      <c r="M29" s="21"/>
      <c r="N29" s="3"/>
      <c r="AE29" s="54">
        <v>6.5</v>
      </c>
    </row>
    <row r="30" spans="1:31" ht="18" customHeight="1" x14ac:dyDescent="0.45">
      <c r="A30" s="6"/>
      <c r="B30" s="30">
        <v>21</v>
      </c>
      <c r="C30" s="32" t="str">
        <f t="shared" si="4"/>
        <v>木</v>
      </c>
      <c r="D30" s="56"/>
      <c r="E30" s="61"/>
      <c r="F30" s="61"/>
      <c r="G30" s="61"/>
      <c r="H30" s="69">
        <f t="shared" si="0"/>
        <v>0</v>
      </c>
      <c r="I30" s="70">
        <f t="shared" si="1"/>
        <v>0</v>
      </c>
      <c r="J30" s="70">
        <f t="shared" si="2"/>
        <v>0</v>
      </c>
      <c r="K30" s="24"/>
      <c r="L30" s="26">
        <f t="shared" si="3"/>
        <v>45890</v>
      </c>
      <c r="M30" s="21"/>
      <c r="N30" s="3"/>
      <c r="AE30" s="1">
        <v>6.75</v>
      </c>
    </row>
    <row r="31" spans="1:31" ht="18" customHeight="1" x14ac:dyDescent="0.45">
      <c r="A31" s="6"/>
      <c r="B31" s="30">
        <v>22</v>
      </c>
      <c r="C31" s="32" t="str">
        <f t="shared" si="4"/>
        <v>金</v>
      </c>
      <c r="D31" s="56"/>
      <c r="E31" s="61"/>
      <c r="F31" s="61"/>
      <c r="G31" s="61"/>
      <c r="H31" s="69">
        <f t="shared" si="0"/>
        <v>0</v>
      </c>
      <c r="I31" s="70">
        <f t="shared" si="1"/>
        <v>0</v>
      </c>
      <c r="J31" s="70">
        <f t="shared" si="2"/>
        <v>0</v>
      </c>
      <c r="K31" s="24"/>
      <c r="L31" s="26">
        <f t="shared" si="3"/>
        <v>45891</v>
      </c>
      <c r="M31" s="21"/>
      <c r="N31" s="3"/>
      <c r="AE31" s="54">
        <v>7</v>
      </c>
    </row>
    <row r="32" spans="1:31" ht="18" customHeight="1" x14ac:dyDescent="0.45">
      <c r="A32" s="6"/>
      <c r="B32" s="30">
        <v>23</v>
      </c>
      <c r="C32" s="32" t="str">
        <f t="shared" si="4"/>
        <v>土</v>
      </c>
      <c r="D32" s="56"/>
      <c r="E32" s="61"/>
      <c r="F32" s="61"/>
      <c r="G32" s="61"/>
      <c r="H32" s="69">
        <f t="shared" si="0"/>
        <v>0</v>
      </c>
      <c r="I32" s="70">
        <f t="shared" si="1"/>
        <v>0</v>
      </c>
      <c r="J32" s="70">
        <f t="shared" si="2"/>
        <v>0</v>
      </c>
      <c r="K32" s="24"/>
      <c r="L32" s="26">
        <f t="shared" si="3"/>
        <v>45892</v>
      </c>
      <c r="M32" s="21"/>
      <c r="N32" s="3"/>
      <c r="AE32" s="1">
        <v>7.25</v>
      </c>
    </row>
    <row r="33" spans="1:31" ht="18" customHeight="1" x14ac:dyDescent="0.45">
      <c r="A33" s="6"/>
      <c r="B33" s="30">
        <v>24</v>
      </c>
      <c r="C33" s="32" t="str">
        <f t="shared" si="4"/>
        <v>日</v>
      </c>
      <c r="D33" s="56"/>
      <c r="E33" s="61"/>
      <c r="F33" s="61"/>
      <c r="G33" s="61"/>
      <c r="H33" s="69">
        <f t="shared" si="0"/>
        <v>0</v>
      </c>
      <c r="I33" s="70">
        <f t="shared" si="1"/>
        <v>0</v>
      </c>
      <c r="J33" s="70">
        <f t="shared" si="2"/>
        <v>0</v>
      </c>
      <c r="K33" s="24"/>
      <c r="L33" s="26">
        <f t="shared" si="3"/>
        <v>45893</v>
      </c>
      <c r="M33" s="21"/>
      <c r="N33" s="3"/>
      <c r="AE33" s="54">
        <v>7.5</v>
      </c>
    </row>
    <row r="34" spans="1:31" ht="18" customHeight="1" x14ac:dyDescent="0.45">
      <c r="A34" s="6"/>
      <c r="B34" s="30">
        <v>25</v>
      </c>
      <c r="C34" s="32" t="str">
        <f t="shared" si="4"/>
        <v>月</v>
      </c>
      <c r="D34" s="56"/>
      <c r="E34" s="61"/>
      <c r="F34" s="61"/>
      <c r="G34" s="61"/>
      <c r="H34" s="69">
        <f t="shared" si="0"/>
        <v>0</v>
      </c>
      <c r="I34" s="70">
        <f t="shared" si="1"/>
        <v>0</v>
      </c>
      <c r="J34" s="70">
        <f t="shared" si="2"/>
        <v>0</v>
      </c>
      <c r="K34" s="24"/>
      <c r="L34" s="26">
        <f t="shared" si="3"/>
        <v>45894</v>
      </c>
      <c r="M34" s="21"/>
      <c r="N34" s="3"/>
      <c r="AE34" s="1">
        <v>7.75</v>
      </c>
    </row>
    <row r="35" spans="1:31" ht="18" customHeight="1" x14ac:dyDescent="0.45">
      <c r="A35" s="6"/>
      <c r="B35" s="30">
        <v>26</v>
      </c>
      <c r="C35" s="32" t="str">
        <f t="shared" si="4"/>
        <v>火</v>
      </c>
      <c r="D35" s="56"/>
      <c r="E35" s="61"/>
      <c r="F35" s="61"/>
      <c r="G35" s="61"/>
      <c r="H35" s="69">
        <f t="shared" si="0"/>
        <v>0</v>
      </c>
      <c r="I35" s="70">
        <f t="shared" si="1"/>
        <v>0</v>
      </c>
      <c r="J35" s="70">
        <f t="shared" si="2"/>
        <v>0</v>
      </c>
      <c r="K35" s="24"/>
      <c r="L35" s="26">
        <f t="shared" si="3"/>
        <v>45895</v>
      </c>
      <c r="M35" s="21"/>
      <c r="N35" s="3"/>
      <c r="AE35" s="54">
        <v>8</v>
      </c>
    </row>
    <row r="36" spans="1:31" ht="18" customHeight="1" x14ac:dyDescent="0.45">
      <c r="A36" s="6"/>
      <c r="B36" s="30">
        <v>27</v>
      </c>
      <c r="C36" s="32" t="str">
        <f t="shared" si="4"/>
        <v>水</v>
      </c>
      <c r="D36" s="56"/>
      <c r="E36" s="61"/>
      <c r="F36" s="61"/>
      <c r="G36" s="61"/>
      <c r="H36" s="69">
        <f t="shared" si="0"/>
        <v>0</v>
      </c>
      <c r="I36" s="70">
        <f t="shared" si="1"/>
        <v>0</v>
      </c>
      <c r="J36" s="70">
        <f t="shared" si="2"/>
        <v>0</v>
      </c>
      <c r="K36" s="24"/>
      <c r="L36" s="26">
        <f t="shared" si="3"/>
        <v>45896</v>
      </c>
      <c r="M36" s="21"/>
      <c r="N36" s="3"/>
      <c r="AE36" s="1">
        <v>8.25</v>
      </c>
    </row>
    <row r="37" spans="1:31" ht="18" customHeight="1" x14ac:dyDescent="0.45">
      <c r="A37" s="6"/>
      <c r="B37" s="30">
        <v>28</v>
      </c>
      <c r="C37" s="32" t="str">
        <f t="shared" si="4"/>
        <v>木</v>
      </c>
      <c r="D37" s="56"/>
      <c r="E37" s="61"/>
      <c r="F37" s="61"/>
      <c r="G37" s="61"/>
      <c r="H37" s="69">
        <f t="shared" si="0"/>
        <v>0</v>
      </c>
      <c r="I37" s="70">
        <f t="shared" si="1"/>
        <v>0</v>
      </c>
      <c r="J37" s="70">
        <f t="shared" si="2"/>
        <v>0</v>
      </c>
      <c r="K37" s="24"/>
      <c r="L37" s="26">
        <f t="shared" si="3"/>
        <v>45897</v>
      </c>
      <c r="M37" s="21"/>
      <c r="N37" s="3"/>
      <c r="AE37" s="54">
        <v>8.5</v>
      </c>
    </row>
    <row r="38" spans="1:31" ht="18" customHeight="1" x14ac:dyDescent="0.45">
      <c r="A38" s="6"/>
      <c r="B38" s="30">
        <v>29</v>
      </c>
      <c r="C38" s="32" t="str">
        <f t="shared" si="4"/>
        <v>金</v>
      </c>
      <c r="D38" s="56"/>
      <c r="E38" s="61"/>
      <c r="F38" s="61"/>
      <c r="G38" s="61"/>
      <c r="H38" s="69">
        <f t="shared" si="0"/>
        <v>0</v>
      </c>
      <c r="I38" s="70">
        <f t="shared" si="1"/>
        <v>0</v>
      </c>
      <c r="J38" s="70">
        <f t="shared" si="2"/>
        <v>0</v>
      </c>
      <c r="K38" s="24"/>
      <c r="L38" s="26">
        <f t="shared" si="3"/>
        <v>45898</v>
      </c>
      <c r="M38" s="21"/>
      <c r="N38" s="3"/>
      <c r="AE38" s="1">
        <v>8.75</v>
      </c>
    </row>
    <row r="39" spans="1:31" ht="18" customHeight="1" x14ac:dyDescent="0.45">
      <c r="A39" s="6"/>
      <c r="B39" s="30">
        <v>30</v>
      </c>
      <c r="C39" s="32" t="str">
        <f t="shared" si="4"/>
        <v>土</v>
      </c>
      <c r="D39" s="56"/>
      <c r="E39" s="61"/>
      <c r="F39" s="61"/>
      <c r="G39" s="61"/>
      <c r="H39" s="69">
        <f t="shared" si="0"/>
        <v>0</v>
      </c>
      <c r="I39" s="70">
        <f t="shared" si="1"/>
        <v>0</v>
      </c>
      <c r="J39" s="70">
        <f t="shared" si="2"/>
        <v>0</v>
      </c>
      <c r="K39" s="24"/>
      <c r="L39" s="26">
        <f t="shared" si="3"/>
        <v>45899</v>
      </c>
      <c r="M39" s="21"/>
      <c r="N39" s="3"/>
      <c r="AE39" s="54">
        <v>9</v>
      </c>
    </row>
    <row r="40" spans="1:31" ht="18" customHeight="1" x14ac:dyDescent="0.45">
      <c r="A40" s="6"/>
      <c r="B40" s="30">
        <v>31</v>
      </c>
      <c r="C40" s="32" t="str">
        <f t="shared" si="4"/>
        <v>日</v>
      </c>
      <c r="D40" s="56"/>
      <c r="E40" s="61"/>
      <c r="F40" s="61"/>
      <c r="G40" s="61"/>
      <c r="H40" s="69">
        <f t="shared" si="0"/>
        <v>0</v>
      </c>
      <c r="I40" s="70">
        <f t="shared" si="1"/>
        <v>0</v>
      </c>
      <c r="J40" s="70">
        <f t="shared" si="2"/>
        <v>0</v>
      </c>
      <c r="K40" s="24"/>
      <c r="L40" s="26">
        <f t="shared" si="3"/>
        <v>45900</v>
      </c>
      <c r="M40" s="21"/>
      <c r="N40" s="3"/>
      <c r="AE40" s="1">
        <v>9.25</v>
      </c>
    </row>
    <row r="41" spans="1:31" ht="18" customHeight="1" x14ac:dyDescent="0.45">
      <c r="A41" s="3"/>
      <c r="B41" s="19"/>
      <c r="C41" s="12"/>
      <c r="D41" s="57"/>
      <c r="E41" s="16">
        <f>COUNT(E10:E40)</f>
        <v>0</v>
      </c>
      <c r="F41" s="16" t="s">
        <v>36</v>
      </c>
      <c r="G41" s="71">
        <f>SUM(G10:G40)</f>
        <v>0</v>
      </c>
      <c r="H41" s="71">
        <f>SUM(H10:H40)</f>
        <v>0</v>
      </c>
      <c r="I41" s="71">
        <f>SUM(I10:I40)</f>
        <v>0</v>
      </c>
      <c r="J41" s="71">
        <f>SUM(J10:J40)</f>
        <v>0</v>
      </c>
      <c r="K41" s="25" t="s">
        <v>16</v>
      </c>
      <c r="L41" s="25"/>
      <c r="M41" s="21"/>
      <c r="N41" s="3"/>
      <c r="AE41" s="54">
        <v>9.5</v>
      </c>
    </row>
    <row r="42" spans="1:31" x14ac:dyDescent="0.45">
      <c r="A42" s="3"/>
      <c r="B42" s="27"/>
      <c r="C42" s="3"/>
      <c r="D42" s="27"/>
      <c r="E42" s="27"/>
      <c r="F42" s="27"/>
      <c r="G42" s="72"/>
      <c r="H42" s="72"/>
      <c r="I42" s="72"/>
      <c r="J42" s="72"/>
      <c r="K42" s="27"/>
      <c r="L42" s="27"/>
      <c r="M42" s="27"/>
      <c r="N42" s="3"/>
      <c r="AE42" s="1">
        <v>9.75</v>
      </c>
    </row>
    <row r="43" spans="1:31" x14ac:dyDescent="0.45">
      <c r="A43" s="3"/>
      <c r="B43" s="73" t="s">
        <v>5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"/>
      <c r="AE43" s="54">
        <v>10</v>
      </c>
    </row>
    <row r="44" spans="1:31" x14ac:dyDescent="0.45">
      <c r="A44" s="3"/>
      <c r="B44" s="73" t="s">
        <v>30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3"/>
      <c r="AE44" s="1">
        <v>10.25</v>
      </c>
    </row>
    <row r="45" spans="1:31" x14ac:dyDescent="0.45">
      <c r="A45" s="3"/>
      <c r="B45" s="27"/>
      <c r="C45" s="3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3"/>
      <c r="AE45" s="54">
        <v>10.5</v>
      </c>
    </row>
    <row r="46" spans="1:31" x14ac:dyDescent="0.45">
      <c r="A46" s="3"/>
      <c r="B46" s="90" t="s">
        <v>6</v>
      </c>
      <c r="C46" s="90"/>
      <c r="D46" s="90"/>
      <c r="E46" s="90" t="s">
        <v>7</v>
      </c>
      <c r="F46" s="90"/>
      <c r="G46" s="90"/>
      <c r="H46" s="90"/>
      <c r="I46" s="27"/>
      <c r="J46" s="27"/>
      <c r="K46" s="27"/>
      <c r="L46" s="27"/>
      <c r="M46" s="27"/>
      <c r="N46" s="3"/>
      <c r="AE46" s="1">
        <v>10.75</v>
      </c>
    </row>
    <row r="47" spans="1:31" x14ac:dyDescent="0.45">
      <c r="A47" s="3"/>
      <c r="B47" s="90"/>
      <c r="C47" s="90"/>
      <c r="D47" s="90"/>
      <c r="E47" s="90"/>
      <c r="F47" s="90"/>
      <c r="G47" s="90"/>
      <c r="H47" s="90"/>
      <c r="I47" s="27"/>
      <c r="J47" s="27"/>
      <c r="K47" s="27"/>
      <c r="L47" s="27"/>
      <c r="M47" s="27"/>
      <c r="N47" s="3"/>
      <c r="AE47" s="54">
        <v>11</v>
      </c>
    </row>
    <row r="48" spans="1:31" x14ac:dyDescent="0.45">
      <c r="A48" s="3"/>
      <c r="B48" s="90"/>
      <c r="C48" s="90"/>
      <c r="D48" s="90"/>
      <c r="E48" s="90"/>
      <c r="F48" s="90"/>
      <c r="G48" s="90"/>
      <c r="H48" s="90"/>
      <c r="I48" s="27"/>
      <c r="J48" s="27"/>
      <c r="K48" s="27"/>
      <c r="L48" s="27"/>
      <c r="M48" s="27"/>
      <c r="N48" s="3"/>
      <c r="AE48" s="1">
        <v>11.25</v>
      </c>
    </row>
    <row r="49" spans="1:31" x14ac:dyDescent="0.45">
      <c r="A49" s="3"/>
      <c r="B49" s="90"/>
      <c r="C49" s="90"/>
      <c r="D49" s="90"/>
      <c r="E49" s="90"/>
      <c r="F49" s="90"/>
      <c r="G49" s="90"/>
      <c r="H49" s="90"/>
      <c r="I49" s="27"/>
      <c r="J49" s="27"/>
      <c r="K49" s="27"/>
      <c r="L49" s="27"/>
      <c r="M49" s="27"/>
      <c r="N49" s="3"/>
      <c r="AE49" s="54">
        <v>11.5</v>
      </c>
    </row>
    <row r="50" spans="1:31" x14ac:dyDescent="0.45">
      <c r="A50" s="3"/>
      <c r="B50" s="90"/>
      <c r="C50" s="90"/>
      <c r="D50" s="90"/>
      <c r="E50" s="90"/>
      <c r="F50" s="90"/>
      <c r="G50" s="90"/>
      <c r="H50" s="90"/>
      <c r="I50" s="27"/>
      <c r="J50" s="27"/>
      <c r="K50" s="27"/>
      <c r="L50" s="27"/>
      <c r="M50" s="27"/>
      <c r="N50" s="3"/>
      <c r="AE50" s="1">
        <v>11.75</v>
      </c>
    </row>
    <row r="51" spans="1:31" x14ac:dyDescent="0.45">
      <c r="AE51" s="54">
        <v>12</v>
      </c>
    </row>
    <row r="52" spans="1:31" x14ac:dyDescent="0.45">
      <c r="AE52" s="1">
        <v>12.25</v>
      </c>
    </row>
    <row r="53" spans="1:31" x14ac:dyDescent="0.45">
      <c r="AE53" s="54">
        <v>12.5</v>
      </c>
    </row>
    <row r="54" spans="1:31" x14ac:dyDescent="0.45">
      <c r="AE54" s="1">
        <v>12.75</v>
      </c>
    </row>
    <row r="55" spans="1:31" x14ac:dyDescent="0.45">
      <c r="AE55" s="54">
        <v>13</v>
      </c>
    </row>
    <row r="56" spans="1:31" x14ac:dyDescent="0.45">
      <c r="AE56" s="1">
        <v>13.25</v>
      </c>
    </row>
    <row r="57" spans="1:31" x14ac:dyDescent="0.45">
      <c r="AE57" s="54">
        <v>13.5</v>
      </c>
    </row>
    <row r="58" spans="1:31" x14ac:dyDescent="0.45">
      <c r="AE58" s="1">
        <v>13.75</v>
      </c>
    </row>
    <row r="59" spans="1:31" x14ac:dyDescent="0.45">
      <c r="AE59" s="54">
        <v>14</v>
      </c>
    </row>
    <row r="60" spans="1:31" x14ac:dyDescent="0.45">
      <c r="AE60" s="1">
        <v>14.25</v>
      </c>
    </row>
    <row r="61" spans="1:31" x14ac:dyDescent="0.45">
      <c r="AE61" s="54">
        <v>14.5</v>
      </c>
    </row>
    <row r="62" spans="1:31" x14ac:dyDescent="0.45">
      <c r="AE62" s="1">
        <v>14.75</v>
      </c>
    </row>
    <row r="63" spans="1:31" x14ac:dyDescent="0.45">
      <c r="AE63" s="54">
        <v>15</v>
      </c>
    </row>
    <row r="64" spans="1:31" x14ac:dyDescent="0.45">
      <c r="AE64" s="1">
        <v>15.25</v>
      </c>
    </row>
    <row r="65" spans="31:31" x14ac:dyDescent="0.45">
      <c r="AE65" s="54">
        <v>15.5</v>
      </c>
    </row>
    <row r="66" spans="31:31" x14ac:dyDescent="0.45">
      <c r="AE66" s="1">
        <v>15.75</v>
      </c>
    </row>
    <row r="67" spans="31:31" x14ac:dyDescent="0.45">
      <c r="AE67" s="54">
        <v>16</v>
      </c>
    </row>
    <row r="68" spans="31:31" x14ac:dyDescent="0.45">
      <c r="AE68" s="1">
        <v>16.25</v>
      </c>
    </row>
    <row r="69" spans="31:31" x14ac:dyDescent="0.45">
      <c r="AE69" s="54">
        <v>16.5</v>
      </c>
    </row>
    <row r="70" spans="31:31" x14ac:dyDescent="0.45">
      <c r="AE70" s="54">
        <v>16.75</v>
      </c>
    </row>
    <row r="71" spans="31:31" x14ac:dyDescent="0.45">
      <c r="AE71" s="54">
        <v>17</v>
      </c>
    </row>
    <row r="72" spans="31:31" x14ac:dyDescent="0.45">
      <c r="AE72" s="54">
        <v>17.25</v>
      </c>
    </row>
    <row r="73" spans="31:31" x14ac:dyDescent="0.45">
      <c r="AE73" s="54">
        <v>17.5</v>
      </c>
    </row>
    <row r="74" spans="31:31" x14ac:dyDescent="0.45">
      <c r="AE74" s="54">
        <v>17.75</v>
      </c>
    </row>
    <row r="75" spans="31:31" x14ac:dyDescent="0.45">
      <c r="AE75" s="54">
        <v>18</v>
      </c>
    </row>
    <row r="76" spans="31:31" x14ac:dyDescent="0.45">
      <c r="AE76" s="1">
        <v>18.25</v>
      </c>
    </row>
    <row r="77" spans="31:31" x14ac:dyDescent="0.45">
      <c r="AE77" s="54">
        <v>18.5</v>
      </c>
    </row>
    <row r="78" spans="31:31" x14ac:dyDescent="0.45">
      <c r="AE78" s="1">
        <v>18.75</v>
      </c>
    </row>
    <row r="79" spans="31:31" x14ac:dyDescent="0.45">
      <c r="AE79" s="54">
        <v>19</v>
      </c>
    </row>
    <row r="80" spans="31:31" x14ac:dyDescent="0.45">
      <c r="AE80" s="1">
        <v>19.25</v>
      </c>
    </row>
    <row r="81" spans="31:31" x14ac:dyDescent="0.45">
      <c r="AE81" s="54">
        <v>19.5</v>
      </c>
    </row>
    <row r="82" spans="31:31" x14ac:dyDescent="0.45">
      <c r="AE82" s="54">
        <v>19.75</v>
      </c>
    </row>
    <row r="83" spans="31:31" x14ac:dyDescent="0.45">
      <c r="AE83" s="54">
        <v>20</v>
      </c>
    </row>
    <row r="84" spans="31:31" x14ac:dyDescent="0.45">
      <c r="AE84" s="1">
        <v>20.25</v>
      </c>
    </row>
    <row r="85" spans="31:31" x14ac:dyDescent="0.45">
      <c r="AE85" s="54">
        <v>20.5</v>
      </c>
    </row>
    <row r="86" spans="31:31" x14ac:dyDescent="0.45">
      <c r="AE86" s="1">
        <v>20.75</v>
      </c>
    </row>
    <row r="87" spans="31:31" x14ac:dyDescent="0.45">
      <c r="AE87" s="54">
        <v>21</v>
      </c>
    </row>
    <row r="88" spans="31:31" x14ac:dyDescent="0.45">
      <c r="AE88" s="1">
        <v>21.25</v>
      </c>
    </row>
    <row r="89" spans="31:31" x14ac:dyDescent="0.45">
      <c r="AE89" s="54">
        <v>21.5</v>
      </c>
    </row>
    <row r="90" spans="31:31" x14ac:dyDescent="0.45">
      <c r="AE90" s="1">
        <v>21.75</v>
      </c>
    </row>
    <row r="91" spans="31:31" x14ac:dyDescent="0.45">
      <c r="AE91" s="54">
        <v>22</v>
      </c>
    </row>
    <row r="92" spans="31:31" x14ac:dyDescent="0.45">
      <c r="AE92" s="1">
        <v>22.25</v>
      </c>
    </row>
    <row r="93" spans="31:31" x14ac:dyDescent="0.45">
      <c r="AE93" s="54">
        <v>22.5</v>
      </c>
    </row>
    <row r="94" spans="31:31" x14ac:dyDescent="0.45">
      <c r="AE94" s="1">
        <v>22.75</v>
      </c>
    </row>
    <row r="95" spans="31:31" x14ac:dyDescent="0.45">
      <c r="AE95" s="54">
        <v>23</v>
      </c>
    </row>
    <row r="96" spans="31:31" x14ac:dyDescent="0.45">
      <c r="AE96" s="1">
        <v>23.25</v>
      </c>
    </row>
    <row r="97" spans="31:31" x14ac:dyDescent="0.45">
      <c r="AE97" s="54">
        <v>23.5</v>
      </c>
    </row>
    <row r="98" spans="31:31" x14ac:dyDescent="0.45">
      <c r="AE98" s="1">
        <v>23.75</v>
      </c>
    </row>
  </sheetData>
  <dataConsolidate/>
  <mergeCells count="16">
    <mergeCell ref="B1:M1"/>
    <mergeCell ref="B8:D8"/>
    <mergeCell ref="E8:M8"/>
    <mergeCell ref="B47:D50"/>
    <mergeCell ref="E47:H50"/>
    <mergeCell ref="B46:D46"/>
    <mergeCell ref="E46:H46"/>
    <mergeCell ref="E5:F5"/>
    <mergeCell ref="B3:D3"/>
    <mergeCell ref="B4:D4"/>
    <mergeCell ref="B6:D6"/>
    <mergeCell ref="E3:K3"/>
    <mergeCell ref="E4:K4"/>
    <mergeCell ref="E6:K6"/>
    <mergeCell ref="H5:J5"/>
    <mergeCell ref="B5:D5"/>
  </mergeCells>
  <phoneticPr fontId="3"/>
  <dataValidations count="3">
    <dataValidation type="list" allowBlank="1" showInputMessage="1" showErrorMessage="1" sqref="D10:D40" xr:uid="{38C46BCE-86EC-41B8-B04F-5C97343E1831}">
      <formula1>"出勤,テレワーク,公休,欠勤,有給,遅刻,遅延,早退"</formula1>
    </dataValidation>
    <dataValidation type="list" allowBlank="1" showInputMessage="1" showErrorMessage="1" sqref="G10:G40" xr:uid="{2D9EFC11-88FC-4946-81B9-B3316D9F3276}">
      <formula1>"0.00,0.25,0.50,0.75,1.00,1.25,1.50,1.75,2.00,2.25,2.50,2.75,3.00"</formula1>
    </dataValidation>
    <dataValidation type="list" allowBlank="1" showInputMessage="1" showErrorMessage="1" sqref="E10:F40" xr:uid="{B33A6B1B-7C80-4A81-BE08-9404E7190588}">
      <formula1>$AE$3:$AE$98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D722-FFAC-4DDD-9A81-FA861D015F2C}">
  <sheetPr>
    <tabColor theme="8"/>
    <pageSetUpPr fitToPage="1"/>
  </sheetPr>
  <dimension ref="A1:P51"/>
  <sheetViews>
    <sheetView view="pageBreakPreview" zoomScaleNormal="100" zoomScaleSheetLayoutView="100" workbookViewId="0"/>
  </sheetViews>
  <sheetFormatPr defaultColWidth="9" defaultRowHeight="15" x14ac:dyDescent="0.45"/>
  <cols>
    <col min="1" max="1" width="3.69921875" style="1" customWidth="1"/>
    <col min="2" max="2" width="7.19921875" style="29" customWidth="1"/>
    <col min="3" max="3" width="4.19921875" style="1" customWidth="1"/>
    <col min="4" max="4" width="7.8984375" style="29" customWidth="1"/>
    <col min="5" max="5" width="11.69921875" style="29" customWidth="1"/>
    <col min="6" max="6" width="25.3984375" style="29" customWidth="1"/>
    <col min="7" max="7" width="7.296875" style="29" customWidth="1"/>
    <col min="8" max="8" width="18.3984375" style="29" customWidth="1"/>
    <col min="9" max="9" width="18.3984375" style="29" hidden="1" customWidth="1"/>
    <col min="10" max="10" width="20.69921875" style="29" customWidth="1"/>
    <col min="11" max="11" width="3.59765625" style="1" customWidth="1"/>
    <col min="12" max="12" width="8" style="1" customWidth="1"/>
    <col min="13" max="15" width="3.69921875" style="1" customWidth="1"/>
    <col min="16" max="16" width="5.69921875" style="1" bestFit="1" customWidth="1"/>
    <col min="17" max="20" width="5.69921875" style="1" customWidth="1"/>
    <col min="21" max="21" width="6.19921875" style="1" bestFit="1" customWidth="1"/>
    <col min="22" max="22" width="7.19921875" style="1" bestFit="1" customWidth="1"/>
    <col min="23" max="46" width="3.69921875" style="1" customWidth="1"/>
    <col min="47" max="16384" width="9" style="1"/>
  </cols>
  <sheetData>
    <row r="1" spans="1:16" ht="18.600000000000001" x14ac:dyDescent="0.45">
      <c r="A1" s="3"/>
      <c r="B1" s="86" t="s">
        <v>97</v>
      </c>
      <c r="C1" s="86"/>
      <c r="D1" s="86"/>
      <c r="E1" s="86"/>
      <c r="F1" s="86"/>
      <c r="G1" s="86"/>
      <c r="H1" s="86"/>
      <c r="I1" s="86"/>
      <c r="J1" s="86"/>
      <c r="K1" s="3"/>
    </row>
    <row r="2" spans="1:16" x14ac:dyDescent="0.45">
      <c r="A2" s="3"/>
      <c r="B2" s="28"/>
      <c r="C2" s="4"/>
      <c r="D2" s="28"/>
      <c r="E2" s="27"/>
      <c r="F2" s="27"/>
      <c r="G2" s="27"/>
      <c r="H2" s="27"/>
      <c r="I2" s="27"/>
      <c r="J2" s="27"/>
      <c r="K2" s="3"/>
    </row>
    <row r="3" spans="1:16" ht="18.75" customHeight="1" x14ac:dyDescent="0.45">
      <c r="A3" s="3"/>
      <c r="B3" s="93" t="s">
        <v>78</v>
      </c>
      <c r="C3" s="94"/>
      <c r="D3" s="94"/>
      <c r="E3" s="95"/>
      <c r="F3" s="95"/>
      <c r="G3" s="95"/>
      <c r="H3" s="95"/>
      <c r="I3" s="39"/>
      <c r="J3" s="34"/>
      <c r="K3" s="3"/>
    </row>
    <row r="4" spans="1:16" ht="18" customHeight="1" x14ac:dyDescent="0.45">
      <c r="A4" s="3"/>
      <c r="B4" s="93" t="s">
        <v>0</v>
      </c>
      <c r="C4" s="94"/>
      <c r="D4" s="94"/>
      <c r="E4" s="95"/>
      <c r="F4" s="95"/>
      <c r="G4" s="95"/>
      <c r="H4" s="95"/>
      <c r="I4" s="38"/>
      <c r="J4" s="35"/>
      <c r="K4" s="3"/>
    </row>
    <row r="5" spans="1:16" ht="18" customHeight="1" x14ac:dyDescent="0.45">
      <c r="A5" s="3"/>
      <c r="B5" s="87" t="s">
        <v>79</v>
      </c>
      <c r="C5" s="88"/>
      <c r="D5" s="88"/>
      <c r="E5" s="62">
        <v>2025</v>
      </c>
      <c r="F5" s="65" t="s">
        <v>34</v>
      </c>
      <c r="G5" s="41">
        <v>8</v>
      </c>
      <c r="H5" s="65" t="s">
        <v>80</v>
      </c>
      <c r="I5" s="27"/>
      <c r="J5" s="27"/>
      <c r="K5" s="3"/>
      <c r="L5" s="1" t="s">
        <v>99</v>
      </c>
    </row>
    <row r="6" spans="1:16" ht="18" customHeight="1" x14ac:dyDescent="0.45">
      <c r="A6" s="3"/>
      <c r="B6" s="87" t="s">
        <v>11</v>
      </c>
      <c r="C6" s="88"/>
      <c r="D6" s="88"/>
      <c r="E6" s="96">
        <f ca="1">TODAY()</f>
        <v>45867</v>
      </c>
      <c r="F6" s="96"/>
      <c r="G6" s="96"/>
      <c r="H6" s="96"/>
      <c r="I6" s="34"/>
      <c r="J6" s="27"/>
      <c r="K6" s="3"/>
      <c r="L6" s="1" t="s">
        <v>58</v>
      </c>
    </row>
    <row r="7" spans="1:16" ht="18.75" customHeight="1" x14ac:dyDescent="0.45">
      <c r="A7" s="3"/>
      <c r="B7" s="20"/>
      <c r="C7" s="7"/>
      <c r="D7" s="20"/>
      <c r="E7" s="20"/>
      <c r="F7" s="20"/>
      <c r="G7" s="20"/>
      <c r="H7" s="20"/>
      <c r="I7" s="20"/>
      <c r="J7" s="20"/>
      <c r="K7" s="3"/>
      <c r="L7" s="1" t="s">
        <v>45</v>
      </c>
      <c r="N7" s="53"/>
      <c r="O7" s="53"/>
      <c r="P7" s="53"/>
    </row>
    <row r="8" spans="1:16" x14ac:dyDescent="0.45">
      <c r="A8" s="3"/>
      <c r="B8" s="87"/>
      <c r="C8" s="88"/>
      <c r="D8" s="88"/>
      <c r="E8" s="87" t="s">
        <v>15</v>
      </c>
      <c r="F8" s="88"/>
      <c r="G8" s="88"/>
      <c r="H8" s="88"/>
      <c r="I8" s="88"/>
      <c r="J8" s="89"/>
      <c r="K8" s="3"/>
      <c r="M8" s="8"/>
    </row>
    <row r="9" spans="1:16" ht="18.75" customHeight="1" thickBot="1" x14ac:dyDescent="0.5">
      <c r="A9" s="3"/>
      <c r="B9" s="18" t="s">
        <v>1</v>
      </c>
      <c r="C9" s="33"/>
      <c r="D9" s="18" t="s">
        <v>2</v>
      </c>
      <c r="E9" s="5" t="s">
        <v>14</v>
      </c>
      <c r="F9" s="97" t="s">
        <v>3</v>
      </c>
      <c r="G9" s="98"/>
      <c r="H9" s="5" t="s">
        <v>4</v>
      </c>
      <c r="I9" s="5"/>
      <c r="J9" s="5" t="s">
        <v>77</v>
      </c>
      <c r="K9" s="3"/>
    </row>
    <row r="10" spans="1:16" ht="18.75" customHeight="1" thickTop="1" thickBot="1" x14ac:dyDescent="0.5">
      <c r="A10" s="3"/>
      <c r="B10" s="49" t="s">
        <v>83</v>
      </c>
      <c r="C10" s="50"/>
      <c r="D10" s="49" t="s">
        <v>84</v>
      </c>
      <c r="E10" s="51"/>
      <c r="F10" s="52"/>
      <c r="G10" s="48" t="s">
        <v>29</v>
      </c>
      <c r="H10" s="58"/>
      <c r="I10" s="52"/>
      <c r="J10" s="51"/>
      <c r="K10" s="3"/>
    </row>
    <row r="11" spans="1:16" ht="18" customHeight="1" thickTop="1" x14ac:dyDescent="0.45">
      <c r="A11" s="6"/>
      <c r="B11" s="31">
        <v>1</v>
      </c>
      <c r="C11" s="32" t="str">
        <f>TEXT(I11,"aaa")</f>
        <v>金</v>
      </c>
      <c r="D11" s="47"/>
      <c r="E11" s="47"/>
      <c r="F11" s="27"/>
      <c r="G11" s="59"/>
      <c r="H11" s="46"/>
      <c r="I11" s="26">
        <f>DATE($E$5,$G$5,$B11)</f>
        <v>45870</v>
      </c>
      <c r="J11" s="22"/>
      <c r="K11" s="3"/>
      <c r="N11" s="2"/>
    </row>
    <row r="12" spans="1:16" ht="18" customHeight="1" x14ac:dyDescent="0.45">
      <c r="A12" s="6"/>
      <c r="B12" s="30">
        <v>2</v>
      </c>
      <c r="C12" s="32" t="str">
        <f t="shared" ref="C12:C41" si="0">TEXT(I12,"aaa")</f>
        <v>土</v>
      </c>
      <c r="D12" s="42"/>
      <c r="E12" s="42"/>
      <c r="F12" s="42"/>
      <c r="G12" s="42"/>
      <c r="H12" s="46"/>
      <c r="I12" s="26">
        <f t="shared" ref="I12:I41" si="1">DATE($E$5,$G$5,$B12)</f>
        <v>45871</v>
      </c>
      <c r="J12" s="21"/>
      <c r="K12" s="3"/>
      <c r="N12" s="2"/>
    </row>
    <row r="13" spans="1:16" ht="18" customHeight="1" x14ac:dyDescent="0.45">
      <c r="A13" s="6"/>
      <c r="B13" s="30">
        <v>3</v>
      </c>
      <c r="C13" s="32" t="str">
        <f t="shared" si="0"/>
        <v>日</v>
      </c>
      <c r="D13" s="42"/>
      <c r="E13" s="42"/>
      <c r="F13" s="42"/>
      <c r="G13" s="42"/>
      <c r="H13" s="46"/>
      <c r="I13" s="26">
        <f t="shared" si="1"/>
        <v>45872</v>
      </c>
      <c r="J13" s="21"/>
      <c r="K13" s="3"/>
      <c r="M13" s="2"/>
      <c r="N13" s="2"/>
    </row>
    <row r="14" spans="1:16" ht="18" customHeight="1" x14ac:dyDescent="0.45">
      <c r="A14" s="6"/>
      <c r="B14" s="30">
        <v>4</v>
      </c>
      <c r="C14" s="32" t="str">
        <f t="shared" si="0"/>
        <v>月</v>
      </c>
      <c r="D14" s="42"/>
      <c r="E14" s="42"/>
      <c r="F14" s="42"/>
      <c r="G14" s="42"/>
      <c r="H14" s="46"/>
      <c r="I14" s="26">
        <f t="shared" si="1"/>
        <v>45873</v>
      </c>
      <c r="J14" s="21"/>
      <c r="K14" s="3"/>
      <c r="M14" s="2"/>
      <c r="N14" s="2"/>
    </row>
    <row r="15" spans="1:16" ht="18" customHeight="1" x14ac:dyDescent="0.45">
      <c r="A15" s="6"/>
      <c r="B15" s="30">
        <v>5</v>
      </c>
      <c r="C15" s="32" t="str">
        <f t="shared" si="0"/>
        <v>火</v>
      </c>
      <c r="D15" s="42"/>
      <c r="E15" s="42"/>
      <c r="F15" s="42"/>
      <c r="G15" s="42"/>
      <c r="H15" s="46"/>
      <c r="I15" s="26">
        <f t="shared" si="1"/>
        <v>45874</v>
      </c>
      <c r="J15" s="21"/>
      <c r="K15" s="3"/>
    </row>
    <row r="16" spans="1:16" ht="18" customHeight="1" x14ac:dyDescent="0.45">
      <c r="A16" s="6"/>
      <c r="B16" s="30">
        <v>6</v>
      </c>
      <c r="C16" s="32" t="str">
        <f t="shared" si="0"/>
        <v>水</v>
      </c>
      <c r="D16" s="42"/>
      <c r="E16" s="42"/>
      <c r="F16" s="42"/>
      <c r="G16" s="42"/>
      <c r="H16" s="46"/>
      <c r="I16" s="26">
        <f t="shared" si="1"/>
        <v>45875</v>
      </c>
      <c r="J16" s="21"/>
      <c r="K16" s="3"/>
    </row>
    <row r="17" spans="1:11" ht="18" customHeight="1" x14ac:dyDescent="0.45">
      <c r="A17" s="6"/>
      <c r="B17" s="30">
        <v>7</v>
      </c>
      <c r="C17" s="32" t="str">
        <f t="shared" si="0"/>
        <v>木</v>
      </c>
      <c r="D17" s="42"/>
      <c r="E17" s="42"/>
      <c r="F17" s="42"/>
      <c r="G17" s="42"/>
      <c r="H17" s="46"/>
      <c r="I17" s="26">
        <f t="shared" si="1"/>
        <v>45876</v>
      </c>
      <c r="J17" s="21"/>
      <c r="K17" s="3"/>
    </row>
    <row r="18" spans="1:11" ht="18" customHeight="1" x14ac:dyDescent="0.45">
      <c r="A18" s="6"/>
      <c r="B18" s="30">
        <v>8</v>
      </c>
      <c r="C18" s="32" t="str">
        <f t="shared" si="0"/>
        <v>金</v>
      </c>
      <c r="D18" s="42"/>
      <c r="E18" s="42"/>
      <c r="F18" s="42"/>
      <c r="G18" s="42"/>
      <c r="H18" s="46"/>
      <c r="I18" s="26">
        <f t="shared" si="1"/>
        <v>45877</v>
      </c>
      <c r="J18" s="21"/>
      <c r="K18" s="3"/>
    </row>
    <row r="19" spans="1:11" ht="18" customHeight="1" x14ac:dyDescent="0.45">
      <c r="A19" s="6"/>
      <c r="B19" s="30">
        <v>9</v>
      </c>
      <c r="C19" s="32" t="str">
        <f t="shared" si="0"/>
        <v>土</v>
      </c>
      <c r="D19" s="42"/>
      <c r="E19" s="42"/>
      <c r="F19" s="42"/>
      <c r="G19" s="42"/>
      <c r="H19" s="46"/>
      <c r="I19" s="26">
        <f t="shared" si="1"/>
        <v>45878</v>
      </c>
      <c r="J19" s="21"/>
      <c r="K19" s="3"/>
    </row>
    <row r="20" spans="1:11" ht="18" customHeight="1" x14ac:dyDescent="0.45">
      <c r="A20" s="6"/>
      <c r="B20" s="30">
        <v>10</v>
      </c>
      <c r="C20" s="32" t="str">
        <f t="shared" si="0"/>
        <v>日</v>
      </c>
      <c r="D20" s="42"/>
      <c r="E20" s="42"/>
      <c r="F20" s="42"/>
      <c r="G20" s="42"/>
      <c r="H20" s="46"/>
      <c r="I20" s="26">
        <f t="shared" si="1"/>
        <v>45879</v>
      </c>
      <c r="J20" s="21"/>
      <c r="K20" s="3"/>
    </row>
    <row r="21" spans="1:11" ht="18" customHeight="1" x14ac:dyDescent="0.45">
      <c r="A21" s="6"/>
      <c r="B21" s="30">
        <v>11</v>
      </c>
      <c r="C21" s="32" t="str">
        <f t="shared" si="0"/>
        <v>月</v>
      </c>
      <c r="D21" s="42"/>
      <c r="E21" s="42"/>
      <c r="F21" s="42"/>
      <c r="G21" s="42"/>
      <c r="H21" s="46"/>
      <c r="I21" s="26">
        <f t="shared" si="1"/>
        <v>45880</v>
      </c>
      <c r="J21" s="21"/>
      <c r="K21" s="3"/>
    </row>
    <row r="22" spans="1:11" ht="18" customHeight="1" x14ac:dyDescent="0.45">
      <c r="A22" s="6"/>
      <c r="B22" s="30">
        <v>12</v>
      </c>
      <c r="C22" s="32" t="str">
        <f t="shared" si="0"/>
        <v>火</v>
      </c>
      <c r="D22" s="42"/>
      <c r="E22" s="42"/>
      <c r="F22" s="42"/>
      <c r="G22" s="42"/>
      <c r="H22" s="46"/>
      <c r="I22" s="26">
        <f t="shared" si="1"/>
        <v>45881</v>
      </c>
      <c r="J22" s="21"/>
      <c r="K22" s="3"/>
    </row>
    <row r="23" spans="1:11" ht="18" customHeight="1" x14ac:dyDescent="0.45">
      <c r="A23" s="6"/>
      <c r="B23" s="30">
        <v>13</v>
      </c>
      <c r="C23" s="32" t="str">
        <f t="shared" si="0"/>
        <v>水</v>
      </c>
      <c r="D23" s="42"/>
      <c r="E23" s="42"/>
      <c r="F23" s="42"/>
      <c r="G23" s="42"/>
      <c r="H23" s="46"/>
      <c r="I23" s="26">
        <f t="shared" si="1"/>
        <v>45882</v>
      </c>
      <c r="J23" s="21"/>
      <c r="K23" s="3"/>
    </row>
    <row r="24" spans="1:11" ht="18" customHeight="1" x14ac:dyDescent="0.45">
      <c r="A24" s="6"/>
      <c r="B24" s="30">
        <v>14</v>
      </c>
      <c r="C24" s="32" t="str">
        <f t="shared" si="0"/>
        <v>木</v>
      </c>
      <c r="D24" s="42"/>
      <c r="E24" s="42"/>
      <c r="F24" s="42"/>
      <c r="G24" s="42"/>
      <c r="H24" s="46"/>
      <c r="I24" s="26">
        <f t="shared" si="1"/>
        <v>45883</v>
      </c>
      <c r="J24" s="21"/>
      <c r="K24" s="3"/>
    </row>
    <row r="25" spans="1:11" ht="18" customHeight="1" x14ac:dyDescent="0.45">
      <c r="A25" s="6"/>
      <c r="B25" s="30">
        <v>15</v>
      </c>
      <c r="C25" s="32" t="str">
        <f t="shared" si="0"/>
        <v>金</v>
      </c>
      <c r="D25" s="42"/>
      <c r="E25" s="42"/>
      <c r="F25" s="42"/>
      <c r="G25" s="42"/>
      <c r="H25" s="46"/>
      <c r="I25" s="26">
        <f t="shared" si="1"/>
        <v>45884</v>
      </c>
      <c r="J25" s="21"/>
      <c r="K25" s="3"/>
    </row>
    <row r="26" spans="1:11" ht="18" customHeight="1" x14ac:dyDescent="0.45">
      <c r="A26" s="6"/>
      <c r="B26" s="30">
        <v>16</v>
      </c>
      <c r="C26" s="32" t="str">
        <f t="shared" si="0"/>
        <v>土</v>
      </c>
      <c r="D26" s="42"/>
      <c r="E26" s="42"/>
      <c r="F26" s="42"/>
      <c r="G26" s="42"/>
      <c r="H26" s="46"/>
      <c r="I26" s="26">
        <f t="shared" si="1"/>
        <v>45885</v>
      </c>
      <c r="J26" s="21"/>
      <c r="K26" s="3"/>
    </row>
    <row r="27" spans="1:11" ht="18" customHeight="1" x14ac:dyDescent="0.45">
      <c r="A27" s="6"/>
      <c r="B27" s="30">
        <v>17</v>
      </c>
      <c r="C27" s="32" t="str">
        <f t="shared" si="0"/>
        <v>日</v>
      </c>
      <c r="D27" s="42"/>
      <c r="E27" s="42"/>
      <c r="F27" s="42"/>
      <c r="G27" s="42"/>
      <c r="H27" s="46"/>
      <c r="I27" s="26">
        <f t="shared" si="1"/>
        <v>45886</v>
      </c>
      <c r="J27" s="21"/>
      <c r="K27" s="3"/>
    </row>
    <row r="28" spans="1:11" ht="18" customHeight="1" x14ac:dyDescent="0.45">
      <c r="A28" s="6"/>
      <c r="B28" s="30">
        <v>18</v>
      </c>
      <c r="C28" s="32" t="str">
        <f t="shared" si="0"/>
        <v>月</v>
      </c>
      <c r="D28" s="42"/>
      <c r="E28" s="42"/>
      <c r="F28" s="42"/>
      <c r="G28" s="42"/>
      <c r="H28" s="46"/>
      <c r="I28" s="26">
        <f t="shared" si="1"/>
        <v>45887</v>
      </c>
      <c r="J28" s="21"/>
      <c r="K28" s="3"/>
    </row>
    <row r="29" spans="1:11" ht="18" customHeight="1" x14ac:dyDescent="0.45">
      <c r="A29" s="6"/>
      <c r="B29" s="30">
        <v>19</v>
      </c>
      <c r="C29" s="32" t="str">
        <f t="shared" si="0"/>
        <v>火</v>
      </c>
      <c r="D29" s="42"/>
      <c r="E29" s="42"/>
      <c r="F29" s="42"/>
      <c r="G29" s="42"/>
      <c r="H29" s="46"/>
      <c r="I29" s="26">
        <f t="shared" si="1"/>
        <v>45888</v>
      </c>
      <c r="J29" s="21"/>
      <c r="K29" s="3"/>
    </row>
    <row r="30" spans="1:11" ht="18" customHeight="1" x14ac:dyDescent="0.45">
      <c r="A30" s="6"/>
      <c r="B30" s="30">
        <v>20</v>
      </c>
      <c r="C30" s="32" t="str">
        <f t="shared" si="0"/>
        <v>水</v>
      </c>
      <c r="D30" s="42"/>
      <c r="E30" s="42"/>
      <c r="F30" s="42"/>
      <c r="G30" s="42"/>
      <c r="H30" s="46"/>
      <c r="I30" s="26">
        <f t="shared" si="1"/>
        <v>45889</v>
      </c>
      <c r="J30" s="21"/>
      <c r="K30" s="3"/>
    </row>
    <row r="31" spans="1:11" ht="18" customHeight="1" x14ac:dyDescent="0.45">
      <c r="A31" s="6"/>
      <c r="B31" s="30">
        <v>21</v>
      </c>
      <c r="C31" s="32" t="str">
        <f t="shared" si="0"/>
        <v>木</v>
      </c>
      <c r="D31" s="42"/>
      <c r="E31" s="42"/>
      <c r="F31" s="42"/>
      <c r="G31" s="42"/>
      <c r="H31" s="46"/>
      <c r="I31" s="26">
        <f t="shared" si="1"/>
        <v>45890</v>
      </c>
      <c r="J31" s="21"/>
      <c r="K31" s="3"/>
    </row>
    <row r="32" spans="1:11" ht="18" customHeight="1" x14ac:dyDescent="0.45">
      <c r="A32" s="6"/>
      <c r="B32" s="30">
        <v>22</v>
      </c>
      <c r="C32" s="32" t="str">
        <f t="shared" si="0"/>
        <v>金</v>
      </c>
      <c r="D32" s="42"/>
      <c r="E32" s="42"/>
      <c r="F32" s="42"/>
      <c r="G32" s="42"/>
      <c r="H32" s="46"/>
      <c r="I32" s="26">
        <f t="shared" si="1"/>
        <v>45891</v>
      </c>
      <c r="J32" s="21"/>
      <c r="K32" s="3"/>
    </row>
    <row r="33" spans="1:11" ht="18" customHeight="1" x14ac:dyDescent="0.45">
      <c r="A33" s="6"/>
      <c r="B33" s="30">
        <v>23</v>
      </c>
      <c r="C33" s="32" t="str">
        <f t="shared" si="0"/>
        <v>土</v>
      </c>
      <c r="D33" s="42"/>
      <c r="E33" s="42"/>
      <c r="F33" s="42"/>
      <c r="G33" s="42"/>
      <c r="H33" s="46"/>
      <c r="I33" s="26">
        <f t="shared" si="1"/>
        <v>45892</v>
      </c>
      <c r="J33" s="21"/>
      <c r="K33" s="3"/>
    </row>
    <row r="34" spans="1:11" ht="18" customHeight="1" x14ac:dyDescent="0.45">
      <c r="A34" s="6"/>
      <c r="B34" s="30">
        <v>24</v>
      </c>
      <c r="C34" s="32" t="str">
        <f t="shared" si="0"/>
        <v>日</v>
      </c>
      <c r="D34" s="42"/>
      <c r="E34" s="42"/>
      <c r="F34" s="42"/>
      <c r="G34" s="42"/>
      <c r="H34" s="46"/>
      <c r="I34" s="26">
        <f t="shared" si="1"/>
        <v>45893</v>
      </c>
      <c r="J34" s="21"/>
      <c r="K34" s="3"/>
    </row>
    <row r="35" spans="1:11" ht="18" customHeight="1" x14ac:dyDescent="0.45">
      <c r="A35" s="6"/>
      <c r="B35" s="30">
        <v>25</v>
      </c>
      <c r="C35" s="32" t="str">
        <f t="shared" si="0"/>
        <v>月</v>
      </c>
      <c r="D35" s="42"/>
      <c r="E35" s="42"/>
      <c r="F35" s="42"/>
      <c r="G35" s="42"/>
      <c r="H35" s="46"/>
      <c r="I35" s="26">
        <f t="shared" si="1"/>
        <v>45894</v>
      </c>
      <c r="J35" s="21"/>
      <c r="K35" s="3"/>
    </row>
    <row r="36" spans="1:11" ht="18" customHeight="1" x14ac:dyDescent="0.45">
      <c r="A36" s="6"/>
      <c r="B36" s="30">
        <v>26</v>
      </c>
      <c r="C36" s="32" t="str">
        <f t="shared" si="0"/>
        <v>火</v>
      </c>
      <c r="D36" s="42"/>
      <c r="E36" s="42"/>
      <c r="F36" s="42"/>
      <c r="G36" s="42"/>
      <c r="H36" s="46"/>
      <c r="I36" s="26">
        <f t="shared" si="1"/>
        <v>45895</v>
      </c>
      <c r="J36" s="21"/>
      <c r="K36" s="3"/>
    </row>
    <row r="37" spans="1:11" ht="18" customHeight="1" x14ac:dyDescent="0.45">
      <c r="A37" s="6"/>
      <c r="B37" s="30">
        <v>27</v>
      </c>
      <c r="C37" s="32" t="str">
        <f t="shared" si="0"/>
        <v>水</v>
      </c>
      <c r="D37" s="42"/>
      <c r="E37" s="42"/>
      <c r="F37" s="42"/>
      <c r="G37" s="42"/>
      <c r="H37" s="46"/>
      <c r="I37" s="26">
        <f t="shared" si="1"/>
        <v>45896</v>
      </c>
      <c r="J37" s="21"/>
      <c r="K37" s="3"/>
    </row>
    <row r="38" spans="1:11" ht="18" customHeight="1" x14ac:dyDescent="0.45">
      <c r="A38" s="6"/>
      <c r="B38" s="30">
        <v>28</v>
      </c>
      <c r="C38" s="32" t="str">
        <f t="shared" si="0"/>
        <v>木</v>
      </c>
      <c r="D38" s="42"/>
      <c r="E38" s="42"/>
      <c r="F38" s="42"/>
      <c r="G38" s="42"/>
      <c r="H38" s="46"/>
      <c r="I38" s="26">
        <f t="shared" si="1"/>
        <v>45897</v>
      </c>
      <c r="J38" s="21"/>
      <c r="K38" s="3"/>
    </row>
    <row r="39" spans="1:11" ht="18" customHeight="1" x14ac:dyDescent="0.45">
      <c r="A39" s="6"/>
      <c r="B39" s="30">
        <v>29</v>
      </c>
      <c r="C39" s="32" t="str">
        <f t="shared" si="0"/>
        <v>金</v>
      </c>
      <c r="D39" s="42"/>
      <c r="E39" s="42"/>
      <c r="F39" s="42"/>
      <c r="G39" s="42"/>
      <c r="H39" s="46"/>
      <c r="I39" s="26">
        <f t="shared" si="1"/>
        <v>45898</v>
      </c>
      <c r="J39" s="21"/>
      <c r="K39" s="3"/>
    </row>
    <row r="40" spans="1:11" ht="18" customHeight="1" x14ac:dyDescent="0.45">
      <c r="A40" s="6"/>
      <c r="B40" s="30">
        <v>30</v>
      </c>
      <c r="C40" s="32" t="str">
        <f t="shared" si="0"/>
        <v>土</v>
      </c>
      <c r="D40" s="42"/>
      <c r="E40" s="42"/>
      <c r="F40" s="42"/>
      <c r="G40" s="42"/>
      <c r="H40" s="46"/>
      <c r="I40" s="26">
        <f t="shared" si="1"/>
        <v>45899</v>
      </c>
      <c r="J40" s="21"/>
      <c r="K40" s="3"/>
    </row>
    <row r="41" spans="1:11" ht="18" customHeight="1" x14ac:dyDescent="0.45">
      <c r="A41" s="6"/>
      <c r="B41" s="30">
        <v>31</v>
      </c>
      <c r="C41" s="32" t="str">
        <f t="shared" si="0"/>
        <v>日</v>
      </c>
      <c r="D41" s="42"/>
      <c r="E41" s="42"/>
      <c r="F41" s="42"/>
      <c r="G41" s="42"/>
      <c r="H41" s="46"/>
      <c r="I41" s="26">
        <f t="shared" si="1"/>
        <v>45900</v>
      </c>
      <c r="J41" s="21"/>
      <c r="K41" s="3"/>
    </row>
    <row r="42" spans="1:11" ht="18" customHeight="1" x14ac:dyDescent="0.45">
      <c r="A42" s="3"/>
      <c r="B42" s="87" t="s">
        <v>91</v>
      </c>
      <c r="C42" s="88"/>
      <c r="D42" s="88"/>
      <c r="E42" s="89"/>
      <c r="F42" s="99" t="s">
        <v>92</v>
      </c>
      <c r="G42" s="100"/>
      <c r="H42" s="67">
        <f>SUM(H10:H41)</f>
        <v>0</v>
      </c>
      <c r="I42" s="60"/>
      <c r="J42" s="21"/>
      <c r="K42" s="3"/>
    </row>
    <row r="43" spans="1:11" x14ac:dyDescent="0.45">
      <c r="A43" s="3"/>
      <c r="B43" s="27"/>
      <c r="C43" s="3"/>
      <c r="D43" s="27"/>
      <c r="E43" s="27"/>
      <c r="F43" s="27"/>
      <c r="G43" s="27"/>
      <c r="H43" s="27"/>
      <c r="I43" s="27"/>
      <c r="J43" s="27"/>
      <c r="K43" s="3"/>
    </row>
    <row r="44" spans="1:11" x14ac:dyDescent="0.45">
      <c r="A44" s="3"/>
      <c r="B44" s="73" t="s">
        <v>5</v>
      </c>
      <c r="C44" s="27"/>
      <c r="D44" s="27"/>
      <c r="E44" s="27"/>
      <c r="F44" s="27"/>
      <c r="G44" s="27"/>
      <c r="H44" s="27"/>
      <c r="I44" s="27"/>
      <c r="J44" s="27"/>
      <c r="K44" s="3"/>
    </row>
    <row r="45" spans="1:11" x14ac:dyDescent="0.45">
      <c r="A45" s="3"/>
      <c r="B45" s="73" t="s">
        <v>30</v>
      </c>
      <c r="C45" s="27"/>
      <c r="D45" s="27"/>
      <c r="E45" s="27"/>
      <c r="F45" s="27"/>
      <c r="G45" s="27"/>
      <c r="H45" s="27"/>
      <c r="I45" s="27"/>
      <c r="J45" s="27"/>
      <c r="K45" s="3"/>
    </row>
    <row r="46" spans="1:11" x14ac:dyDescent="0.45">
      <c r="A46" s="3"/>
      <c r="B46" s="27"/>
      <c r="C46" s="3"/>
      <c r="D46" s="27"/>
      <c r="E46" s="27"/>
      <c r="F46" s="27"/>
      <c r="G46" s="27"/>
      <c r="H46" s="27"/>
      <c r="I46" s="27"/>
      <c r="J46" s="27"/>
      <c r="K46" s="3"/>
    </row>
    <row r="47" spans="1:11" x14ac:dyDescent="0.45">
      <c r="A47" s="3"/>
      <c r="B47" s="90" t="s">
        <v>6</v>
      </c>
      <c r="C47" s="90"/>
      <c r="D47" s="90"/>
      <c r="E47" s="90" t="s">
        <v>7</v>
      </c>
      <c r="F47" s="90"/>
      <c r="G47" s="90"/>
      <c r="H47" s="90"/>
      <c r="I47" s="27"/>
      <c r="J47" s="27"/>
      <c r="K47" s="3"/>
    </row>
    <row r="48" spans="1:11" x14ac:dyDescent="0.45">
      <c r="A48" s="3"/>
      <c r="B48" s="90"/>
      <c r="C48" s="90"/>
      <c r="D48" s="90"/>
      <c r="E48" s="90"/>
      <c r="F48" s="90"/>
      <c r="G48" s="90"/>
      <c r="H48" s="90"/>
      <c r="I48" s="27"/>
      <c r="J48" s="27"/>
      <c r="K48" s="3"/>
    </row>
    <row r="49" spans="1:11" x14ac:dyDescent="0.45">
      <c r="A49" s="3"/>
      <c r="B49" s="90"/>
      <c r="C49" s="90"/>
      <c r="D49" s="90"/>
      <c r="E49" s="90"/>
      <c r="F49" s="90"/>
      <c r="G49" s="90"/>
      <c r="H49" s="90"/>
      <c r="I49" s="27"/>
      <c r="J49" s="27"/>
      <c r="K49" s="3"/>
    </row>
    <row r="50" spans="1:11" x14ac:dyDescent="0.45">
      <c r="A50" s="3"/>
      <c r="B50" s="90"/>
      <c r="C50" s="90"/>
      <c r="D50" s="90"/>
      <c r="E50" s="90"/>
      <c r="F50" s="90"/>
      <c r="G50" s="90"/>
      <c r="H50" s="90"/>
      <c r="I50" s="27"/>
      <c r="J50" s="27"/>
      <c r="K50" s="3"/>
    </row>
    <row r="51" spans="1:11" x14ac:dyDescent="0.45">
      <c r="A51" s="3"/>
      <c r="B51" s="90"/>
      <c r="C51" s="90"/>
      <c r="D51" s="90"/>
      <c r="E51" s="90"/>
      <c r="F51" s="90"/>
      <c r="G51" s="90"/>
      <c r="H51" s="90"/>
      <c r="I51" s="27"/>
      <c r="J51" s="27"/>
      <c r="K51" s="3"/>
    </row>
  </sheetData>
  <dataConsolidate/>
  <mergeCells count="17">
    <mergeCell ref="B4:D4"/>
    <mergeCell ref="B6:D6"/>
    <mergeCell ref="B42:E42"/>
    <mergeCell ref="F42:G42"/>
    <mergeCell ref="B1:J1"/>
    <mergeCell ref="E3:H3"/>
    <mergeCell ref="E4:H4"/>
    <mergeCell ref="B3:D3"/>
    <mergeCell ref="B48:D51"/>
    <mergeCell ref="E48:H51"/>
    <mergeCell ref="F9:G9"/>
    <mergeCell ref="B5:D5"/>
    <mergeCell ref="B8:D8"/>
    <mergeCell ref="E8:J8"/>
    <mergeCell ref="B47:D47"/>
    <mergeCell ref="E47:H47"/>
    <mergeCell ref="E6:H6"/>
  </mergeCells>
  <phoneticPr fontId="3"/>
  <dataValidations count="3">
    <dataValidation type="list" allowBlank="1" showInputMessage="1" showErrorMessage="1" sqref="D11:D41" xr:uid="{64D8B2FA-C13C-4571-AE1F-CCD3F8D8E45A}">
      <formula1>"本社,営業,現場稼働,その他"</formula1>
    </dataValidation>
    <dataValidation type="list" allowBlank="1" showInputMessage="1" showErrorMessage="1" sqref="G11:G41" xr:uid="{FEE7AE9F-A91E-4E3A-9266-2A14113FA182}">
      <formula1>"片道,往復"</formula1>
    </dataValidation>
    <dataValidation type="list" allowBlank="1" showInputMessage="1" showErrorMessage="1" sqref="G10" xr:uid="{6A5028DD-4318-4915-A38A-CA49687E5189}">
      <formula1>"1ヶ月,3ヶ月,6ヶ月"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9AA9-3D45-4389-AD33-77F62FD396F7}">
  <sheetPr>
    <tabColor theme="8"/>
    <pageSetUpPr fitToPage="1"/>
  </sheetPr>
  <dimension ref="A1:N50"/>
  <sheetViews>
    <sheetView view="pageBreakPreview" zoomScaleNormal="100" zoomScaleSheetLayoutView="100" workbookViewId="0"/>
  </sheetViews>
  <sheetFormatPr defaultColWidth="9" defaultRowHeight="15" x14ac:dyDescent="0.45"/>
  <cols>
    <col min="1" max="1" width="3.69921875" style="1" customWidth="1"/>
    <col min="2" max="2" width="7.19921875" style="29" customWidth="1"/>
    <col min="3" max="3" width="4.19921875" style="1" customWidth="1"/>
    <col min="4" max="4" width="7.8984375" style="29" customWidth="1"/>
    <col min="5" max="5" width="11.69921875" style="29" customWidth="1"/>
    <col min="6" max="6" width="25.3984375" style="29" customWidth="1"/>
    <col min="7" max="7" width="7.296875" style="29" customWidth="1"/>
    <col min="8" max="8" width="18.3984375" style="29" customWidth="1"/>
    <col min="9" max="9" width="18.3984375" style="29" hidden="1" customWidth="1"/>
    <col min="10" max="10" width="20.69921875" style="29" customWidth="1"/>
    <col min="11" max="11" width="3.59765625" style="1" customWidth="1"/>
    <col min="12" max="12" width="8" style="1" customWidth="1"/>
    <col min="13" max="15" width="3.69921875" style="1" customWidth="1"/>
    <col min="16" max="16" width="5.69921875" style="1" bestFit="1" customWidth="1"/>
    <col min="17" max="20" width="5.69921875" style="1" customWidth="1"/>
    <col min="21" max="21" width="6.19921875" style="1" bestFit="1" customWidth="1"/>
    <col min="22" max="22" width="7.19921875" style="1" bestFit="1" customWidth="1"/>
    <col min="23" max="46" width="3.69921875" style="1" customWidth="1"/>
    <col min="47" max="16384" width="9" style="1"/>
  </cols>
  <sheetData>
    <row r="1" spans="1:14" ht="18.600000000000001" x14ac:dyDescent="0.45">
      <c r="A1" s="3"/>
      <c r="B1" s="86" t="s">
        <v>98</v>
      </c>
      <c r="C1" s="86"/>
      <c r="D1" s="86"/>
      <c r="E1" s="86"/>
      <c r="F1" s="86"/>
      <c r="G1" s="86"/>
      <c r="H1" s="86"/>
      <c r="I1" s="86"/>
      <c r="J1" s="86"/>
      <c r="K1" s="3"/>
    </row>
    <row r="2" spans="1:14" x14ac:dyDescent="0.45">
      <c r="A2" s="3"/>
      <c r="B2" s="28"/>
      <c r="C2" s="4"/>
      <c r="D2" s="28"/>
      <c r="E2" s="27"/>
      <c r="F2" s="27"/>
      <c r="G2" s="27"/>
      <c r="H2" s="27"/>
      <c r="I2" s="27"/>
      <c r="J2" s="27"/>
      <c r="K2" s="3"/>
    </row>
    <row r="3" spans="1:14" ht="18.75" customHeight="1" x14ac:dyDescent="0.45">
      <c r="A3" s="3"/>
      <c r="B3" s="93" t="s">
        <v>78</v>
      </c>
      <c r="C3" s="94"/>
      <c r="D3" s="94"/>
      <c r="E3" s="95"/>
      <c r="F3" s="95"/>
      <c r="G3" s="95"/>
      <c r="H3" s="95"/>
      <c r="I3" s="39"/>
      <c r="J3" s="34"/>
      <c r="K3" s="3"/>
    </row>
    <row r="4" spans="1:14" ht="18" customHeight="1" x14ac:dyDescent="0.45">
      <c r="A4" s="3"/>
      <c r="B4" s="93" t="s">
        <v>0</v>
      </c>
      <c r="C4" s="94"/>
      <c r="D4" s="94"/>
      <c r="E4" s="95"/>
      <c r="F4" s="95"/>
      <c r="G4" s="95"/>
      <c r="H4" s="95"/>
      <c r="I4" s="38"/>
      <c r="J4" s="35"/>
      <c r="K4" s="3"/>
    </row>
    <row r="5" spans="1:14" ht="18" customHeight="1" x14ac:dyDescent="0.45">
      <c r="A5" s="3"/>
      <c r="B5" s="87" t="s">
        <v>79</v>
      </c>
      <c r="C5" s="88"/>
      <c r="D5" s="88"/>
      <c r="E5" s="74">
        <v>2025</v>
      </c>
      <c r="F5" s="75" t="s">
        <v>34</v>
      </c>
      <c r="G5" s="41">
        <v>8</v>
      </c>
      <c r="H5" s="65" t="s">
        <v>80</v>
      </c>
      <c r="I5" s="27"/>
      <c r="J5" s="27"/>
      <c r="K5" s="3"/>
    </row>
    <row r="6" spans="1:14" ht="18" customHeight="1" x14ac:dyDescent="0.45">
      <c r="A6" s="3"/>
      <c r="B6" s="87" t="s">
        <v>11</v>
      </c>
      <c r="C6" s="88"/>
      <c r="D6" s="88"/>
      <c r="E6" s="96">
        <f ca="1">TODAY()</f>
        <v>45867</v>
      </c>
      <c r="F6" s="96"/>
      <c r="G6" s="96"/>
      <c r="H6" s="96"/>
      <c r="I6" s="34"/>
      <c r="J6" s="27"/>
      <c r="K6" s="3"/>
    </row>
    <row r="7" spans="1:14" ht="18.75" customHeight="1" x14ac:dyDescent="0.45">
      <c r="A7" s="3"/>
      <c r="B7" s="20"/>
      <c r="C7" s="7"/>
      <c r="D7" s="20"/>
      <c r="E7" s="20"/>
      <c r="F7" s="20"/>
      <c r="G7" s="20"/>
      <c r="H7" s="20"/>
      <c r="I7" s="20"/>
      <c r="J7" s="20"/>
      <c r="K7" s="3"/>
    </row>
    <row r="8" spans="1:14" x14ac:dyDescent="0.45">
      <c r="A8" s="3"/>
      <c r="B8" s="87"/>
      <c r="C8" s="88"/>
      <c r="D8" s="88"/>
      <c r="E8" s="87" t="s">
        <v>15</v>
      </c>
      <c r="F8" s="88"/>
      <c r="G8" s="88"/>
      <c r="H8" s="88"/>
      <c r="I8" s="88"/>
      <c r="J8" s="89"/>
      <c r="K8" s="3"/>
      <c r="M8" s="8"/>
    </row>
    <row r="9" spans="1:14" ht="18.75" customHeight="1" thickBot="1" x14ac:dyDescent="0.5">
      <c r="A9" s="3"/>
      <c r="B9" s="18" t="s">
        <v>1</v>
      </c>
      <c r="C9" s="33"/>
      <c r="D9" s="5" t="s">
        <v>2</v>
      </c>
      <c r="E9" s="5" t="s">
        <v>8</v>
      </c>
      <c r="F9" s="97" t="s">
        <v>10</v>
      </c>
      <c r="G9" s="98"/>
      <c r="H9" s="5" t="s">
        <v>4</v>
      </c>
      <c r="I9" s="5"/>
      <c r="J9" s="5" t="s">
        <v>77</v>
      </c>
      <c r="K9" s="3"/>
    </row>
    <row r="10" spans="1:14" ht="18" customHeight="1" thickTop="1" x14ac:dyDescent="0.45">
      <c r="A10" s="6"/>
      <c r="B10" s="31">
        <v>1</v>
      </c>
      <c r="C10" s="32" t="str">
        <f>TEXT(I10,"aaa")</f>
        <v>金</v>
      </c>
      <c r="D10" s="45"/>
      <c r="E10" s="20"/>
      <c r="F10" s="104"/>
      <c r="G10" s="105"/>
      <c r="H10" s="46"/>
      <c r="I10" s="26">
        <f>DATE($E$5,$G$5,$B10)</f>
        <v>45870</v>
      </c>
      <c r="J10" s="22"/>
      <c r="K10" s="3"/>
      <c r="N10" s="2"/>
    </row>
    <row r="11" spans="1:14" ht="18" customHeight="1" x14ac:dyDescent="0.45">
      <c r="A11" s="6"/>
      <c r="B11" s="30">
        <v>2</v>
      </c>
      <c r="C11" s="32" t="str">
        <f t="shared" ref="C11:C40" si="0">TEXT(I11,"aaa")</f>
        <v>土</v>
      </c>
      <c r="D11" s="44"/>
      <c r="E11" s="42"/>
      <c r="F11" s="101"/>
      <c r="G11" s="101"/>
      <c r="H11" s="46"/>
      <c r="I11" s="26">
        <f t="shared" ref="I11:I40" si="1">DATE($E$5,$G$5,$B11)</f>
        <v>45871</v>
      </c>
      <c r="J11" s="21"/>
      <c r="K11" s="3"/>
      <c r="N11" s="2"/>
    </row>
    <row r="12" spans="1:14" ht="18" customHeight="1" x14ac:dyDescent="0.45">
      <c r="A12" s="6"/>
      <c r="B12" s="30">
        <v>3</v>
      </c>
      <c r="C12" s="32" t="str">
        <f t="shared" si="0"/>
        <v>日</v>
      </c>
      <c r="D12" s="44"/>
      <c r="E12" s="42"/>
      <c r="F12" s="101"/>
      <c r="G12" s="101"/>
      <c r="H12" s="46"/>
      <c r="I12" s="26">
        <f t="shared" si="1"/>
        <v>45872</v>
      </c>
      <c r="J12" s="21"/>
      <c r="K12" s="3"/>
      <c r="M12" s="2"/>
      <c r="N12" s="2"/>
    </row>
    <row r="13" spans="1:14" ht="18" customHeight="1" x14ac:dyDescent="0.45">
      <c r="A13" s="6"/>
      <c r="B13" s="30">
        <v>4</v>
      </c>
      <c r="C13" s="32" t="str">
        <f t="shared" si="0"/>
        <v>月</v>
      </c>
      <c r="D13" s="44"/>
      <c r="E13" s="42"/>
      <c r="F13" s="101"/>
      <c r="G13" s="101"/>
      <c r="H13" s="46"/>
      <c r="I13" s="26">
        <f t="shared" si="1"/>
        <v>45873</v>
      </c>
      <c r="J13" s="21"/>
      <c r="K13" s="3"/>
      <c r="M13" s="2"/>
      <c r="N13" s="2"/>
    </row>
    <row r="14" spans="1:14" ht="18" customHeight="1" x14ac:dyDescent="0.45">
      <c r="A14" s="6"/>
      <c r="B14" s="30">
        <v>5</v>
      </c>
      <c r="C14" s="32" t="str">
        <f t="shared" si="0"/>
        <v>火</v>
      </c>
      <c r="D14" s="44"/>
      <c r="E14" s="42"/>
      <c r="F14" s="101"/>
      <c r="G14" s="101"/>
      <c r="H14" s="46"/>
      <c r="I14" s="26">
        <f t="shared" si="1"/>
        <v>45874</v>
      </c>
      <c r="J14" s="21"/>
      <c r="K14" s="3"/>
    </row>
    <row r="15" spans="1:14" ht="18" customHeight="1" x14ac:dyDescent="0.45">
      <c r="A15" s="6"/>
      <c r="B15" s="30">
        <v>6</v>
      </c>
      <c r="C15" s="32" t="str">
        <f t="shared" si="0"/>
        <v>水</v>
      </c>
      <c r="D15" s="44"/>
      <c r="E15" s="42"/>
      <c r="F15" s="101"/>
      <c r="G15" s="101"/>
      <c r="H15" s="46"/>
      <c r="I15" s="26">
        <f t="shared" si="1"/>
        <v>45875</v>
      </c>
      <c r="J15" s="21"/>
      <c r="K15" s="3"/>
    </row>
    <row r="16" spans="1:14" ht="18" customHeight="1" x14ac:dyDescent="0.45">
      <c r="A16" s="6"/>
      <c r="B16" s="30">
        <v>7</v>
      </c>
      <c r="C16" s="32" t="str">
        <f t="shared" si="0"/>
        <v>木</v>
      </c>
      <c r="D16" s="44"/>
      <c r="E16" s="42"/>
      <c r="F16" s="101"/>
      <c r="G16" s="101"/>
      <c r="H16" s="46"/>
      <c r="I16" s="26">
        <f t="shared" si="1"/>
        <v>45876</v>
      </c>
      <c r="J16" s="21"/>
      <c r="K16" s="3"/>
    </row>
    <row r="17" spans="1:11" ht="18" customHeight="1" x14ac:dyDescent="0.45">
      <c r="A17" s="6"/>
      <c r="B17" s="30">
        <v>8</v>
      </c>
      <c r="C17" s="32" t="str">
        <f t="shared" si="0"/>
        <v>金</v>
      </c>
      <c r="D17" s="44"/>
      <c r="E17" s="42"/>
      <c r="F17" s="101"/>
      <c r="G17" s="101"/>
      <c r="H17" s="46"/>
      <c r="I17" s="26">
        <f t="shared" si="1"/>
        <v>45877</v>
      </c>
      <c r="J17" s="21"/>
      <c r="K17" s="3"/>
    </row>
    <row r="18" spans="1:11" ht="18" customHeight="1" x14ac:dyDescent="0.45">
      <c r="A18" s="6"/>
      <c r="B18" s="30">
        <v>9</v>
      </c>
      <c r="C18" s="32" t="str">
        <f t="shared" si="0"/>
        <v>土</v>
      </c>
      <c r="D18" s="44"/>
      <c r="E18" s="42"/>
      <c r="F18" s="101"/>
      <c r="G18" s="101"/>
      <c r="H18" s="46"/>
      <c r="I18" s="26">
        <f t="shared" si="1"/>
        <v>45878</v>
      </c>
      <c r="J18" s="21"/>
      <c r="K18" s="3"/>
    </row>
    <row r="19" spans="1:11" ht="18" customHeight="1" x14ac:dyDescent="0.45">
      <c r="A19" s="6"/>
      <c r="B19" s="30">
        <v>10</v>
      </c>
      <c r="C19" s="32" t="str">
        <f t="shared" si="0"/>
        <v>日</v>
      </c>
      <c r="D19" s="44"/>
      <c r="E19" s="42"/>
      <c r="F19" s="101"/>
      <c r="G19" s="101"/>
      <c r="H19" s="46"/>
      <c r="I19" s="26">
        <f t="shared" si="1"/>
        <v>45879</v>
      </c>
      <c r="J19" s="21"/>
      <c r="K19" s="3"/>
    </row>
    <row r="20" spans="1:11" ht="18" customHeight="1" x14ac:dyDescent="0.45">
      <c r="A20" s="6"/>
      <c r="B20" s="30">
        <v>11</v>
      </c>
      <c r="C20" s="32" t="str">
        <f t="shared" si="0"/>
        <v>月</v>
      </c>
      <c r="D20" s="44"/>
      <c r="E20" s="42"/>
      <c r="F20" s="101"/>
      <c r="G20" s="101"/>
      <c r="H20" s="46"/>
      <c r="I20" s="26">
        <f t="shared" si="1"/>
        <v>45880</v>
      </c>
      <c r="J20" s="21"/>
      <c r="K20" s="3"/>
    </row>
    <row r="21" spans="1:11" ht="18" customHeight="1" x14ac:dyDescent="0.45">
      <c r="A21" s="6"/>
      <c r="B21" s="30">
        <v>12</v>
      </c>
      <c r="C21" s="32" t="str">
        <f t="shared" si="0"/>
        <v>火</v>
      </c>
      <c r="D21" s="44"/>
      <c r="E21" s="42"/>
      <c r="F21" s="101"/>
      <c r="G21" s="101"/>
      <c r="H21" s="46"/>
      <c r="I21" s="26">
        <f t="shared" si="1"/>
        <v>45881</v>
      </c>
      <c r="J21" s="21"/>
      <c r="K21" s="3"/>
    </row>
    <row r="22" spans="1:11" ht="18" customHeight="1" x14ac:dyDescent="0.45">
      <c r="A22" s="6"/>
      <c r="B22" s="30">
        <v>13</v>
      </c>
      <c r="C22" s="32" t="str">
        <f t="shared" si="0"/>
        <v>水</v>
      </c>
      <c r="D22" s="44"/>
      <c r="E22" s="42"/>
      <c r="F22" s="101"/>
      <c r="G22" s="101"/>
      <c r="H22" s="46"/>
      <c r="I22" s="26">
        <f t="shared" si="1"/>
        <v>45882</v>
      </c>
      <c r="J22" s="21"/>
      <c r="K22" s="3"/>
    </row>
    <row r="23" spans="1:11" ht="18" customHeight="1" x14ac:dyDescent="0.45">
      <c r="A23" s="6"/>
      <c r="B23" s="30">
        <v>14</v>
      </c>
      <c r="C23" s="32" t="str">
        <f t="shared" si="0"/>
        <v>木</v>
      </c>
      <c r="D23" s="44"/>
      <c r="E23" s="42"/>
      <c r="F23" s="101"/>
      <c r="G23" s="101"/>
      <c r="H23" s="46"/>
      <c r="I23" s="26">
        <f t="shared" si="1"/>
        <v>45883</v>
      </c>
      <c r="J23" s="21"/>
      <c r="K23" s="3"/>
    </row>
    <row r="24" spans="1:11" ht="18" customHeight="1" x14ac:dyDescent="0.45">
      <c r="A24" s="6"/>
      <c r="B24" s="30">
        <v>15</v>
      </c>
      <c r="C24" s="32" t="str">
        <f t="shared" si="0"/>
        <v>金</v>
      </c>
      <c r="D24" s="44"/>
      <c r="E24" s="42"/>
      <c r="F24" s="101"/>
      <c r="G24" s="101"/>
      <c r="H24" s="46"/>
      <c r="I24" s="26">
        <f t="shared" si="1"/>
        <v>45884</v>
      </c>
      <c r="J24" s="21"/>
      <c r="K24" s="3"/>
    </row>
    <row r="25" spans="1:11" ht="18" customHeight="1" x14ac:dyDescent="0.45">
      <c r="A25" s="6"/>
      <c r="B25" s="30">
        <v>16</v>
      </c>
      <c r="C25" s="32" t="str">
        <f t="shared" si="0"/>
        <v>土</v>
      </c>
      <c r="D25" s="44"/>
      <c r="E25" s="42"/>
      <c r="F25" s="101"/>
      <c r="G25" s="101"/>
      <c r="H25" s="46"/>
      <c r="I25" s="26">
        <f t="shared" si="1"/>
        <v>45885</v>
      </c>
      <c r="J25" s="21"/>
      <c r="K25" s="3"/>
    </row>
    <row r="26" spans="1:11" ht="18" customHeight="1" x14ac:dyDescent="0.45">
      <c r="A26" s="6"/>
      <c r="B26" s="30">
        <v>17</v>
      </c>
      <c r="C26" s="32" t="str">
        <f t="shared" si="0"/>
        <v>日</v>
      </c>
      <c r="D26" s="44"/>
      <c r="E26" s="42"/>
      <c r="F26" s="101"/>
      <c r="G26" s="101"/>
      <c r="H26" s="46"/>
      <c r="I26" s="26">
        <f t="shared" si="1"/>
        <v>45886</v>
      </c>
      <c r="J26" s="21"/>
      <c r="K26" s="3"/>
    </row>
    <row r="27" spans="1:11" ht="18" customHeight="1" x14ac:dyDescent="0.45">
      <c r="A27" s="6"/>
      <c r="B27" s="30">
        <v>18</v>
      </c>
      <c r="C27" s="32" t="str">
        <f t="shared" si="0"/>
        <v>月</v>
      </c>
      <c r="D27" s="44"/>
      <c r="E27" s="42"/>
      <c r="F27" s="101"/>
      <c r="G27" s="101"/>
      <c r="H27" s="46"/>
      <c r="I27" s="26">
        <f t="shared" si="1"/>
        <v>45887</v>
      </c>
      <c r="J27" s="21"/>
      <c r="K27" s="3"/>
    </row>
    <row r="28" spans="1:11" ht="18" customHeight="1" x14ac:dyDescent="0.45">
      <c r="A28" s="6"/>
      <c r="B28" s="30">
        <v>19</v>
      </c>
      <c r="C28" s="32" t="str">
        <f t="shared" si="0"/>
        <v>火</v>
      </c>
      <c r="D28" s="44"/>
      <c r="E28" s="42"/>
      <c r="F28" s="101"/>
      <c r="G28" s="101"/>
      <c r="H28" s="46"/>
      <c r="I28" s="26">
        <f t="shared" si="1"/>
        <v>45888</v>
      </c>
      <c r="J28" s="21"/>
      <c r="K28" s="3"/>
    </row>
    <row r="29" spans="1:11" ht="18" customHeight="1" x14ac:dyDescent="0.45">
      <c r="A29" s="6"/>
      <c r="B29" s="30">
        <v>20</v>
      </c>
      <c r="C29" s="32" t="str">
        <f t="shared" si="0"/>
        <v>水</v>
      </c>
      <c r="D29" s="44"/>
      <c r="E29" s="42"/>
      <c r="F29" s="101"/>
      <c r="G29" s="101"/>
      <c r="H29" s="46"/>
      <c r="I29" s="26">
        <f t="shared" si="1"/>
        <v>45889</v>
      </c>
      <c r="J29" s="21"/>
      <c r="K29" s="3"/>
    </row>
    <row r="30" spans="1:11" ht="18" customHeight="1" x14ac:dyDescent="0.45">
      <c r="A30" s="6"/>
      <c r="B30" s="30">
        <v>21</v>
      </c>
      <c r="C30" s="32" t="str">
        <f t="shared" si="0"/>
        <v>木</v>
      </c>
      <c r="D30" s="44"/>
      <c r="E30" s="42"/>
      <c r="F30" s="101"/>
      <c r="G30" s="101"/>
      <c r="H30" s="46"/>
      <c r="I30" s="26">
        <f t="shared" si="1"/>
        <v>45890</v>
      </c>
      <c r="J30" s="21"/>
      <c r="K30" s="3"/>
    </row>
    <row r="31" spans="1:11" ht="18" customHeight="1" x14ac:dyDescent="0.45">
      <c r="A31" s="6"/>
      <c r="B31" s="30">
        <v>22</v>
      </c>
      <c r="C31" s="32" t="str">
        <f t="shared" si="0"/>
        <v>金</v>
      </c>
      <c r="D31" s="44"/>
      <c r="E31" s="42"/>
      <c r="F31" s="101"/>
      <c r="G31" s="101"/>
      <c r="H31" s="46"/>
      <c r="I31" s="26">
        <f t="shared" si="1"/>
        <v>45891</v>
      </c>
      <c r="J31" s="21"/>
      <c r="K31" s="3"/>
    </row>
    <row r="32" spans="1:11" ht="18" customHeight="1" x14ac:dyDescent="0.45">
      <c r="A32" s="6"/>
      <c r="B32" s="30">
        <v>23</v>
      </c>
      <c r="C32" s="32" t="str">
        <f t="shared" si="0"/>
        <v>土</v>
      </c>
      <c r="D32" s="44"/>
      <c r="E32" s="42"/>
      <c r="F32" s="101"/>
      <c r="G32" s="101"/>
      <c r="H32" s="46"/>
      <c r="I32" s="26">
        <f t="shared" si="1"/>
        <v>45892</v>
      </c>
      <c r="J32" s="21"/>
      <c r="K32" s="3"/>
    </row>
    <row r="33" spans="1:11" ht="18" customHeight="1" x14ac:dyDescent="0.45">
      <c r="A33" s="6"/>
      <c r="B33" s="30">
        <v>24</v>
      </c>
      <c r="C33" s="32" t="str">
        <f t="shared" si="0"/>
        <v>日</v>
      </c>
      <c r="D33" s="44"/>
      <c r="E33" s="42"/>
      <c r="F33" s="101"/>
      <c r="G33" s="101"/>
      <c r="H33" s="46"/>
      <c r="I33" s="26">
        <f t="shared" si="1"/>
        <v>45893</v>
      </c>
      <c r="J33" s="21"/>
      <c r="K33" s="3"/>
    </row>
    <row r="34" spans="1:11" ht="18" customHeight="1" x14ac:dyDescent="0.45">
      <c r="A34" s="6"/>
      <c r="B34" s="30">
        <v>25</v>
      </c>
      <c r="C34" s="32" t="str">
        <f t="shared" si="0"/>
        <v>月</v>
      </c>
      <c r="D34" s="44"/>
      <c r="E34" s="42"/>
      <c r="F34" s="101"/>
      <c r="G34" s="101"/>
      <c r="H34" s="46"/>
      <c r="I34" s="26">
        <f t="shared" si="1"/>
        <v>45894</v>
      </c>
      <c r="J34" s="21"/>
      <c r="K34" s="3"/>
    </row>
    <row r="35" spans="1:11" ht="18" customHeight="1" x14ac:dyDescent="0.45">
      <c r="A35" s="6"/>
      <c r="B35" s="30">
        <v>26</v>
      </c>
      <c r="C35" s="32" t="str">
        <f t="shared" si="0"/>
        <v>火</v>
      </c>
      <c r="D35" s="44"/>
      <c r="E35" s="42"/>
      <c r="F35" s="101"/>
      <c r="G35" s="101"/>
      <c r="H35" s="46"/>
      <c r="I35" s="26">
        <f t="shared" si="1"/>
        <v>45895</v>
      </c>
      <c r="J35" s="21"/>
      <c r="K35" s="3"/>
    </row>
    <row r="36" spans="1:11" ht="18" customHeight="1" x14ac:dyDescent="0.45">
      <c r="A36" s="6"/>
      <c r="B36" s="30">
        <v>27</v>
      </c>
      <c r="C36" s="32" t="str">
        <f t="shared" si="0"/>
        <v>水</v>
      </c>
      <c r="D36" s="44"/>
      <c r="E36" s="42"/>
      <c r="F36" s="101"/>
      <c r="G36" s="101"/>
      <c r="H36" s="46"/>
      <c r="I36" s="26">
        <f t="shared" si="1"/>
        <v>45896</v>
      </c>
      <c r="J36" s="21"/>
      <c r="K36" s="3"/>
    </row>
    <row r="37" spans="1:11" ht="18" customHeight="1" x14ac:dyDescent="0.45">
      <c r="A37" s="6"/>
      <c r="B37" s="30">
        <v>28</v>
      </c>
      <c r="C37" s="32" t="str">
        <f t="shared" si="0"/>
        <v>木</v>
      </c>
      <c r="D37" s="44"/>
      <c r="E37" s="42"/>
      <c r="F37" s="101"/>
      <c r="G37" s="101"/>
      <c r="H37" s="46"/>
      <c r="I37" s="26">
        <f t="shared" si="1"/>
        <v>45897</v>
      </c>
      <c r="J37" s="21"/>
      <c r="K37" s="3"/>
    </row>
    <row r="38" spans="1:11" ht="18" customHeight="1" x14ac:dyDescent="0.45">
      <c r="A38" s="6"/>
      <c r="B38" s="30">
        <v>29</v>
      </c>
      <c r="C38" s="32" t="str">
        <f t="shared" si="0"/>
        <v>金</v>
      </c>
      <c r="D38" s="44"/>
      <c r="E38" s="42"/>
      <c r="F38" s="101"/>
      <c r="G38" s="101"/>
      <c r="H38" s="46"/>
      <c r="I38" s="26">
        <f t="shared" si="1"/>
        <v>45898</v>
      </c>
      <c r="J38" s="21"/>
      <c r="K38" s="3"/>
    </row>
    <row r="39" spans="1:11" ht="18" customHeight="1" x14ac:dyDescent="0.45">
      <c r="A39" s="6"/>
      <c r="B39" s="30">
        <v>30</v>
      </c>
      <c r="C39" s="32" t="str">
        <f t="shared" si="0"/>
        <v>土</v>
      </c>
      <c r="D39" s="44"/>
      <c r="E39" s="42"/>
      <c r="F39" s="101"/>
      <c r="G39" s="101"/>
      <c r="H39" s="46"/>
      <c r="I39" s="26">
        <f t="shared" si="1"/>
        <v>45899</v>
      </c>
      <c r="J39" s="21"/>
      <c r="K39" s="3"/>
    </row>
    <row r="40" spans="1:11" ht="18" customHeight="1" x14ac:dyDescent="0.45">
      <c r="A40" s="6"/>
      <c r="B40" s="30">
        <v>31</v>
      </c>
      <c r="C40" s="32" t="str">
        <f t="shared" si="0"/>
        <v>日</v>
      </c>
      <c r="D40" s="44"/>
      <c r="E40" s="42"/>
      <c r="F40" s="102"/>
      <c r="G40" s="103"/>
      <c r="H40" s="46"/>
      <c r="I40" s="26">
        <f t="shared" si="1"/>
        <v>45900</v>
      </c>
      <c r="J40" s="21"/>
      <c r="K40" s="3"/>
    </row>
    <row r="41" spans="1:11" ht="18" customHeight="1" x14ac:dyDescent="0.45">
      <c r="A41" s="3"/>
      <c r="B41" s="87" t="s">
        <v>91</v>
      </c>
      <c r="C41" s="88"/>
      <c r="D41" s="88"/>
      <c r="E41" s="89"/>
      <c r="F41" s="99" t="s">
        <v>92</v>
      </c>
      <c r="G41" s="100"/>
      <c r="H41" s="67">
        <f>SUM(H9:H40)</f>
        <v>0</v>
      </c>
      <c r="I41" s="60"/>
      <c r="J41" s="21"/>
      <c r="K41" s="3"/>
    </row>
    <row r="42" spans="1:11" x14ac:dyDescent="0.45">
      <c r="A42" s="3"/>
      <c r="B42" s="27"/>
      <c r="C42" s="3"/>
      <c r="D42" s="27"/>
      <c r="E42" s="27"/>
      <c r="F42" s="27"/>
      <c r="G42" s="27"/>
      <c r="H42" s="27"/>
      <c r="I42" s="27"/>
      <c r="J42" s="27"/>
      <c r="K42" s="3"/>
    </row>
    <row r="43" spans="1:11" x14ac:dyDescent="0.45">
      <c r="A43" s="3"/>
      <c r="B43" s="73" t="s">
        <v>5</v>
      </c>
      <c r="C43" s="27"/>
      <c r="D43" s="27"/>
      <c r="E43" s="27"/>
      <c r="F43" s="27"/>
      <c r="G43" s="27"/>
      <c r="H43" s="27"/>
      <c r="I43" s="27"/>
      <c r="J43" s="27"/>
      <c r="K43" s="3"/>
    </row>
    <row r="44" spans="1:11" x14ac:dyDescent="0.45">
      <c r="A44" s="3"/>
      <c r="B44" s="73" t="s">
        <v>30</v>
      </c>
      <c r="C44" s="27"/>
      <c r="D44" s="27"/>
      <c r="E44" s="27"/>
      <c r="F44" s="27"/>
      <c r="G44" s="27"/>
      <c r="H44" s="27"/>
      <c r="I44" s="27"/>
      <c r="J44" s="27"/>
      <c r="K44" s="3"/>
    </row>
    <row r="45" spans="1:11" x14ac:dyDescent="0.45">
      <c r="A45" s="3"/>
      <c r="B45" s="27"/>
      <c r="C45" s="3"/>
      <c r="D45" s="27"/>
      <c r="E45" s="27"/>
      <c r="F45" s="27"/>
      <c r="G45" s="27"/>
      <c r="H45" s="27"/>
      <c r="I45" s="27"/>
      <c r="J45" s="27"/>
      <c r="K45" s="3"/>
    </row>
    <row r="46" spans="1:11" x14ac:dyDescent="0.45">
      <c r="A46" s="3"/>
      <c r="B46" s="90" t="s">
        <v>6</v>
      </c>
      <c r="C46" s="90"/>
      <c r="D46" s="90"/>
      <c r="E46" s="90" t="s">
        <v>7</v>
      </c>
      <c r="F46" s="90"/>
      <c r="G46" s="90"/>
      <c r="H46" s="90"/>
      <c r="I46" s="27"/>
      <c r="J46" s="27"/>
      <c r="K46" s="3"/>
    </row>
    <row r="47" spans="1:11" x14ac:dyDescent="0.45">
      <c r="A47" s="3"/>
      <c r="B47" s="90"/>
      <c r="C47" s="90"/>
      <c r="D47" s="90"/>
      <c r="E47" s="90"/>
      <c r="F47" s="90"/>
      <c r="G47" s="90"/>
      <c r="H47" s="90"/>
      <c r="I47" s="27"/>
      <c r="J47" s="27"/>
      <c r="K47" s="3"/>
    </row>
    <row r="48" spans="1:11" x14ac:dyDescent="0.45">
      <c r="A48" s="3"/>
      <c r="B48" s="90"/>
      <c r="C48" s="90"/>
      <c r="D48" s="90"/>
      <c r="E48" s="90"/>
      <c r="F48" s="90"/>
      <c r="G48" s="90"/>
      <c r="H48" s="90"/>
      <c r="I48" s="27"/>
      <c r="J48" s="27"/>
      <c r="K48" s="3"/>
    </row>
    <row r="49" spans="1:11" x14ac:dyDescent="0.45">
      <c r="A49" s="3"/>
      <c r="B49" s="90"/>
      <c r="C49" s="90"/>
      <c r="D49" s="90"/>
      <c r="E49" s="90"/>
      <c r="F49" s="90"/>
      <c r="G49" s="90"/>
      <c r="H49" s="90"/>
      <c r="I49" s="27"/>
      <c r="J49" s="27"/>
      <c r="K49" s="3"/>
    </row>
    <row r="50" spans="1:11" x14ac:dyDescent="0.45">
      <c r="A50" s="3"/>
      <c r="B50" s="90"/>
      <c r="C50" s="90"/>
      <c r="D50" s="90"/>
      <c r="E50" s="90"/>
      <c r="F50" s="90"/>
      <c r="G50" s="90"/>
      <c r="H50" s="90"/>
      <c r="I50" s="27"/>
      <c r="J50" s="27"/>
      <c r="K50" s="3"/>
    </row>
  </sheetData>
  <dataConsolidate/>
  <mergeCells count="48">
    <mergeCell ref="B5:D5"/>
    <mergeCell ref="B1:J1"/>
    <mergeCell ref="B3:D3"/>
    <mergeCell ref="E3:H3"/>
    <mergeCell ref="B4:D4"/>
    <mergeCell ref="E4:H4"/>
    <mergeCell ref="B6:D6"/>
    <mergeCell ref="E6:H6"/>
    <mergeCell ref="B8:D8"/>
    <mergeCell ref="E8:J8"/>
    <mergeCell ref="F9:G9"/>
    <mergeCell ref="B47:D50"/>
    <mergeCell ref="E47:H50"/>
    <mergeCell ref="F10:G10"/>
    <mergeCell ref="F11:G11"/>
    <mergeCell ref="F12:G12"/>
    <mergeCell ref="F13:G13"/>
    <mergeCell ref="F14:G14"/>
    <mergeCell ref="F15:G15"/>
    <mergeCell ref="F16:G16"/>
    <mergeCell ref="F17:G17"/>
    <mergeCell ref="B46:D46"/>
    <mergeCell ref="E46:H46"/>
    <mergeCell ref="F18:G18"/>
    <mergeCell ref="F19:G19"/>
    <mergeCell ref="F20:G20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B41:E41"/>
    <mergeCell ref="F41:G41"/>
    <mergeCell ref="F31:G31"/>
    <mergeCell ref="F39:G39"/>
    <mergeCell ref="F40:G40"/>
    <mergeCell ref="F33:G33"/>
    <mergeCell ref="F34:G34"/>
    <mergeCell ref="F35:G35"/>
    <mergeCell ref="F36:G36"/>
    <mergeCell ref="F37:G37"/>
    <mergeCell ref="F38:G38"/>
  </mergeCells>
  <phoneticPr fontId="3"/>
  <dataValidations count="1">
    <dataValidation type="list" allowBlank="1" showInputMessage="1" showErrorMessage="1" sqref="D10:D40" xr:uid="{E7EE10E5-2A2F-4F36-8335-21BC1C4ED695}">
      <formula1>"営業,備品,その他"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E5DD-850B-4B76-82B0-4BBE08024B7F}">
  <sheetPr>
    <tabColor rgb="FFFFFF00"/>
    <pageSetUpPr fitToPage="1"/>
  </sheetPr>
  <dimension ref="A1:AE98"/>
  <sheetViews>
    <sheetView view="pageBreakPreview" zoomScaleNormal="100" zoomScaleSheetLayoutView="100" workbookViewId="0">
      <selection activeCell="E17" sqref="E17"/>
    </sheetView>
  </sheetViews>
  <sheetFormatPr defaultColWidth="9" defaultRowHeight="15" x14ac:dyDescent="0.45"/>
  <cols>
    <col min="1" max="1" width="3.69921875" style="1" customWidth="1"/>
    <col min="2" max="2" width="7.19921875" style="29" customWidth="1"/>
    <col min="3" max="3" width="4.19921875" style="1" customWidth="1"/>
    <col min="4" max="4" width="7.8984375" style="29" customWidth="1"/>
    <col min="5" max="10" width="6.69921875" style="1" customWidth="1"/>
    <col min="11" max="11" width="22.69921875" style="1" customWidth="1"/>
    <col min="12" max="12" width="22.69921875" style="1" hidden="1" customWidth="1"/>
    <col min="13" max="13" width="20.69921875" style="1" customWidth="1"/>
    <col min="14" max="14" width="3.59765625" style="1" customWidth="1"/>
    <col min="15" max="15" width="8" style="1" customWidth="1"/>
    <col min="16" max="18" width="3.69921875" style="1" customWidth="1"/>
    <col min="19" max="19" width="5.69921875" style="1" bestFit="1" customWidth="1"/>
    <col min="20" max="23" width="5.69921875" style="1" customWidth="1"/>
    <col min="24" max="24" width="6.19921875" style="1" bestFit="1" customWidth="1"/>
    <col min="25" max="25" width="7.19921875" style="1" bestFit="1" customWidth="1"/>
    <col min="26" max="29" width="3.69921875" style="1" customWidth="1"/>
    <col min="30" max="30" width="5.8984375" style="1" customWidth="1"/>
    <col min="31" max="31" width="7.59765625" style="1" hidden="1" customWidth="1"/>
    <col min="32" max="49" width="3.69921875" style="1" customWidth="1"/>
    <col min="50" max="16384" width="9" style="1"/>
  </cols>
  <sheetData>
    <row r="1" spans="1:31" ht="18.600000000000001" x14ac:dyDescent="0.45">
      <c r="A1" s="3"/>
      <c r="B1" s="86" t="s">
        <v>39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3"/>
    </row>
    <row r="2" spans="1:31" x14ac:dyDescent="0.45">
      <c r="A2" s="3"/>
      <c r="B2" s="28"/>
      <c r="C2" s="4"/>
      <c r="D2" s="28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1" ht="18.75" customHeight="1" x14ac:dyDescent="0.45">
      <c r="A3" s="3"/>
      <c r="B3" s="93" t="s">
        <v>78</v>
      </c>
      <c r="C3" s="94"/>
      <c r="D3" s="94"/>
      <c r="E3" s="95"/>
      <c r="F3" s="95"/>
      <c r="G3" s="95"/>
      <c r="H3" s="95"/>
      <c r="I3" s="95"/>
      <c r="J3" s="95"/>
      <c r="K3" s="95"/>
      <c r="L3" s="38"/>
      <c r="M3" s="37"/>
      <c r="N3" s="3"/>
      <c r="P3" s="1" t="s">
        <v>46</v>
      </c>
      <c r="AD3" s="54"/>
      <c r="AE3" s="54">
        <v>0</v>
      </c>
    </row>
    <row r="4" spans="1:31" ht="18" customHeight="1" x14ac:dyDescent="0.45">
      <c r="A4" s="3"/>
      <c r="B4" s="93" t="s">
        <v>0</v>
      </c>
      <c r="C4" s="94"/>
      <c r="D4" s="94"/>
      <c r="E4" s="95"/>
      <c r="F4" s="95"/>
      <c r="G4" s="95"/>
      <c r="H4" s="95"/>
      <c r="I4" s="95"/>
      <c r="J4" s="95"/>
      <c r="K4" s="95"/>
      <c r="L4" s="38"/>
      <c r="M4" s="37"/>
      <c r="N4" s="3"/>
      <c r="AE4" s="1">
        <v>0.25</v>
      </c>
    </row>
    <row r="5" spans="1:31" ht="18" customHeight="1" x14ac:dyDescent="0.45">
      <c r="A5" s="3"/>
      <c r="B5" s="87" t="s">
        <v>79</v>
      </c>
      <c r="C5" s="88"/>
      <c r="D5" s="88"/>
      <c r="E5" s="87">
        <v>2024</v>
      </c>
      <c r="F5" s="88"/>
      <c r="G5" s="12" t="s">
        <v>34</v>
      </c>
      <c r="H5" s="92">
        <v>10</v>
      </c>
      <c r="I5" s="92"/>
      <c r="J5" s="92"/>
      <c r="K5" s="40" t="s">
        <v>35</v>
      </c>
      <c r="L5" s="3"/>
      <c r="M5" s="36"/>
      <c r="N5" s="3"/>
      <c r="P5" s="1" t="s">
        <v>47</v>
      </c>
      <c r="AD5" s="54"/>
      <c r="AE5" s="54">
        <v>0.5</v>
      </c>
    </row>
    <row r="6" spans="1:31" ht="18" customHeight="1" x14ac:dyDescent="0.45">
      <c r="A6" s="3"/>
      <c r="B6" s="87" t="s">
        <v>11</v>
      </c>
      <c r="C6" s="88"/>
      <c r="D6" s="88"/>
      <c r="E6" s="96">
        <f ca="1">TODAY()</f>
        <v>45867</v>
      </c>
      <c r="F6" s="96"/>
      <c r="G6" s="96"/>
      <c r="H6" s="96"/>
      <c r="I6" s="96"/>
      <c r="J6" s="96"/>
      <c r="K6" s="96"/>
      <c r="L6" s="34"/>
      <c r="M6" s="3"/>
      <c r="N6" s="3"/>
      <c r="AE6" s="1">
        <v>0.75</v>
      </c>
    </row>
    <row r="7" spans="1:31" ht="18.75" customHeight="1" x14ac:dyDescent="0.45">
      <c r="A7" s="3"/>
      <c r="B7" s="20"/>
      <c r="C7" s="7"/>
      <c r="D7" s="20"/>
      <c r="E7" s="7"/>
      <c r="F7" s="7"/>
      <c r="G7" s="7"/>
      <c r="H7" s="7"/>
      <c r="I7" s="7"/>
      <c r="J7" s="7"/>
      <c r="K7" s="7"/>
      <c r="L7" s="7"/>
      <c r="M7" s="7"/>
      <c r="N7" s="3"/>
      <c r="AD7" s="54"/>
      <c r="AE7" s="54">
        <v>1</v>
      </c>
    </row>
    <row r="8" spans="1:31" x14ac:dyDescent="0.45">
      <c r="A8" s="3"/>
      <c r="B8" s="87"/>
      <c r="C8" s="88"/>
      <c r="D8" s="88"/>
      <c r="E8" s="87" t="s">
        <v>15</v>
      </c>
      <c r="F8" s="88"/>
      <c r="G8" s="88"/>
      <c r="H8" s="88"/>
      <c r="I8" s="88"/>
      <c r="J8" s="88"/>
      <c r="K8" s="88"/>
      <c r="L8" s="88"/>
      <c r="M8" s="89"/>
      <c r="N8" s="3"/>
      <c r="P8" s="8" t="s">
        <v>56</v>
      </c>
      <c r="AE8" s="1">
        <v>1.25</v>
      </c>
    </row>
    <row r="9" spans="1:31" ht="18.75" customHeight="1" thickBot="1" x14ac:dyDescent="0.5">
      <c r="A9" s="3"/>
      <c r="B9" s="18" t="s">
        <v>1</v>
      </c>
      <c r="C9" s="33"/>
      <c r="D9" s="18" t="s">
        <v>2</v>
      </c>
      <c r="E9" s="5" t="s">
        <v>31</v>
      </c>
      <c r="F9" s="5" t="s">
        <v>32</v>
      </c>
      <c r="G9" s="5" t="s">
        <v>33</v>
      </c>
      <c r="H9" s="5" t="s">
        <v>74</v>
      </c>
      <c r="I9" s="5" t="s">
        <v>75</v>
      </c>
      <c r="J9" s="5" t="s">
        <v>37</v>
      </c>
      <c r="K9" s="18" t="s">
        <v>38</v>
      </c>
      <c r="L9" s="18"/>
      <c r="M9" s="5" t="s">
        <v>9</v>
      </c>
      <c r="N9" s="3"/>
      <c r="AD9" s="54"/>
      <c r="AE9" s="54">
        <v>1.5</v>
      </c>
    </row>
    <row r="10" spans="1:31" ht="18" customHeight="1" thickTop="1" x14ac:dyDescent="0.45">
      <c r="A10" s="6"/>
      <c r="B10" s="31">
        <v>1</v>
      </c>
      <c r="C10" s="32" t="str">
        <f>TEXT(L10,"aaa")</f>
        <v>火</v>
      </c>
      <c r="D10" s="55" t="s">
        <v>12</v>
      </c>
      <c r="E10" s="13">
        <v>9</v>
      </c>
      <c r="F10" s="13">
        <v>18</v>
      </c>
      <c r="G10" s="13">
        <v>1</v>
      </c>
      <c r="H10" s="14">
        <f t="shared" ref="H10:H40" si="0">SUM(F10-E10-G10)</f>
        <v>8</v>
      </c>
      <c r="I10" s="15">
        <f t="shared" ref="I10:I40" si="1">IF(H10&gt;=8,8,H10)</f>
        <v>8</v>
      </c>
      <c r="J10" s="15">
        <f t="shared" ref="J10:J40" si="2">IF(H10&gt;=8,H10-8,0)</f>
        <v>0</v>
      </c>
      <c r="K10" s="23" t="s">
        <v>57</v>
      </c>
      <c r="L10" s="26">
        <f t="shared" ref="L10:L40" si="3">DATE($E$5,$H$5,$B10)</f>
        <v>45566</v>
      </c>
      <c r="M10" s="22"/>
      <c r="N10" s="3"/>
      <c r="P10" s="1" t="s">
        <v>55</v>
      </c>
      <c r="Q10" s="2"/>
      <c r="AE10" s="1">
        <v>1.75</v>
      </c>
    </row>
    <row r="11" spans="1:31" ht="18" customHeight="1" x14ac:dyDescent="0.45">
      <c r="A11" s="6"/>
      <c r="B11" s="30">
        <v>2</v>
      </c>
      <c r="C11" s="32" t="str">
        <f t="shared" ref="C11:C40" si="4">TEXT(L11,"aaa")</f>
        <v>水</v>
      </c>
      <c r="D11" s="56" t="s">
        <v>12</v>
      </c>
      <c r="E11" s="13">
        <v>10</v>
      </c>
      <c r="F11" s="13">
        <v>19.25</v>
      </c>
      <c r="G11" s="13">
        <v>1</v>
      </c>
      <c r="H11" s="14">
        <f t="shared" si="0"/>
        <v>8.25</v>
      </c>
      <c r="I11" s="15">
        <f t="shared" si="1"/>
        <v>8</v>
      </c>
      <c r="J11" s="15">
        <f t="shared" si="2"/>
        <v>0.25</v>
      </c>
      <c r="K11" s="24" t="s">
        <v>86</v>
      </c>
      <c r="L11" s="26">
        <f t="shared" si="3"/>
        <v>45567</v>
      </c>
      <c r="M11" s="21"/>
      <c r="N11" s="3"/>
      <c r="P11" s="1" t="s">
        <v>54</v>
      </c>
      <c r="Q11" s="2"/>
      <c r="AE11" s="54">
        <v>2</v>
      </c>
    </row>
    <row r="12" spans="1:31" ht="18" customHeight="1" x14ac:dyDescent="0.45">
      <c r="A12" s="6"/>
      <c r="B12" s="30">
        <v>3</v>
      </c>
      <c r="C12" s="32" t="str">
        <f t="shared" si="4"/>
        <v>木</v>
      </c>
      <c r="D12" s="56" t="s">
        <v>41</v>
      </c>
      <c r="E12" s="13"/>
      <c r="F12" s="13"/>
      <c r="G12" s="13"/>
      <c r="H12" s="14">
        <f t="shared" si="0"/>
        <v>0</v>
      </c>
      <c r="I12" s="15">
        <f t="shared" si="1"/>
        <v>0</v>
      </c>
      <c r="J12" s="15">
        <f t="shared" si="2"/>
        <v>0</v>
      </c>
      <c r="K12" s="24"/>
      <c r="L12" s="26">
        <f t="shared" si="3"/>
        <v>45568</v>
      </c>
      <c r="M12" s="21" t="s">
        <v>87</v>
      </c>
      <c r="N12" s="3"/>
      <c r="P12" s="2"/>
      <c r="Q12" s="2"/>
      <c r="X12" s="1" t="s">
        <v>53</v>
      </c>
      <c r="AE12" s="1">
        <v>2.25</v>
      </c>
    </row>
    <row r="13" spans="1:31" ht="18" customHeight="1" x14ac:dyDescent="0.45">
      <c r="A13" s="6"/>
      <c r="B13" s="30">
        <v>4</v>
      </c>
      <c r="C13" s="32" t="str">
        <f t="shared" si="4"/>
        <v>金</v>
      </c>
      <c r="D13" s="56" t="s">
        <v>42</v>
      </c>
      <c r="E13" s="13"/>
      <c r="F13" s="13"/>
      <c r="G13" s="13"/>
      <c r="H13" s="14">
        <f t="shared" si="0"/>
        <v>0</v>
      </c>
      <c r="I13" s="15">
        <f t="shared" si="1"/>
        <v>0</v>
      </c>
      <c r="J13" s="15">
        <f t="shared" si="2"/>
        <v>0</v>
      </c>
      <c r="K13" s="24"/>
      <c r="L13" s="26">
        <f t="shared" si="3"/>
        <v>45569</v>
      </c>
      <c r="M13" s="21" t="s">
        <v>88</v>
      </c>
      <c r="N13" s="3"/>
      <c r="P13" s="2"/>
      <c r="Q13" s="2"/>
      <c r="X13" s="1" t="s">
        <v>52</v>
      </c>
      <c r="AE13" s="54">
        <v>2.5</v>
      </c>
    </row>
    <row r="14" spans="1:31" ht="18" customHeight="1" x14ac:dyDescent="0.45">
      <c r="A14" s="6"/>
      <c r="B14" s="30">
        <v>5</v>
      </c>
      <c r="C14" s="32" t="str">
        <f t="shared" si="4"/>
        <v>土</v>
      </c>
      <c r="D14" s="56" t="s">
        <v>40</v>
      </c>
      <c r="E14" s="13"/>
      <c r="F14" s="13"/>
      <c r="G14" s="13"/>
      <c r="H14" s="14">
        <f t="shared" si="0"/>
        <v>0</v>
      </c>
      <c r="I14" s="15">
        <f t="shared" si="1"/>
        <v>0</v>
      </c>
      <c r="J14" s="15">
        <f t="shared" si="2"/>
        <v>0</v>
      </c>
      <c r="K14" s="24"/>
      <c r="L14" s="26">
        <f t="shared" si="3"/>
        <v>45570</v>
      </c>
      <c r="M14" s="21"/>
      <c r="N14" s="3"/>
      <c r="X14" s="1" t="s">
        <v>51</v>
      </c>
      <c r="AE14" s="1">
        <v>2.75</v>
      </c>
    </row>
    <row r="15" spans="1:31" ht="18" customHeight="1" x14ac:dyDescent="0.45">
      <c r="A15" s="6"/>
      <c r="B15" s="30">
        <v>6</v>
      </c>
      <c r="C15" s="32" t="str">
        <f t="shared" si="4"/>
        <v>日</v>
      </c>
      <c r="D15" s="56"/>
      <c r="E15" s="13"/>
      <c r="F15" s="13"/>
      <c r="G15" s="13"/>
      <c r="H15" s="14">
        <f t="shared" si="0"/>
        <v>0</v>
      </c>
      <c r="I15" s="15">
        <f t="shared" si="1"/>
        <v>0</v>
      </c>
      <c r="J15" s="15">
        <f t="shared" si="2"/>
        <v>0</v>
      </c>
      <c r="K15" s="24"/>
      <c r="L15" s="26">
        <f t="shared" si="3"/>
        <v>45571</v>
      </c>
      <c r="M15" s="21"/>
      <c r="N15" s="3"/>
      <c r="X15" s="1" t="s">
        <v>48</v>
      </c>
      <c r="AE15" s="54">
        <v>3</v>
      </c>
    </row>
    <row r="16" spans="1:31" ht="18" customHeight="1" x14ac:dyDescent="0.45">
      <c r="A16" s="6"/>
      <c r="B16" s="30">
        <v>7</v>
      </c>
      <c r="C16" s="32" t="str">
        <f t="shared" si="4"/>
        <v>月</v>
      </c>
      <c r="D16" s="56"/>
      <c r="E16" s="13"/>
      <c r="F16" s="13"/>
      <c r="G16" s="13"/>
      <c r="H16" s="14">
        <f t="shared" si="0"/>
        <v>0</v>
      </c>
      <c r="I16" s="15">
        <f t="shared" si="1"/>
        <v>0</v>
      </c>
      <c r="J16" s="15">
        <f t="shared" si="2"/>
        <v>0</v>
      </c>
      <c r="K16" s="24"/>
      <c r="L16" s="26">
        <f t="shared" si="3"/>
        <v>45572</v>
      </c>
      <c r="M16" s="21"/>
      <c r="N16" s="3"/>
      <c r="P16" s="1" t="s">
        <v>50</v>
      </c>
      <c r="AE16" s="1">
        <v>3.25</v>
      </c>
    </row>
    <row r="17" spans="1:31" ht="18" customHeight="1" x14ac:dyDescent="0.45">
      <c r="A17" s="6"/>
      <c r="B17" s="30">
        <v>8</v>
      </c>
      <c r="C17" s="32" t="str">
        <f t="shared" si="4"/>
        <v>火</v>
      </c>
      <c r="D17" s="56"/>
      <c r="E17" s="13"/>
      <c r="F17" s="13"/>
      <c r="G17" s="13"/>
      <c r="H17" s="14">
        <f t="shared" si="0"/>
        <v>0</v>
      </c>
      <c r="I17" s="15">
        <f t="shared" si="1"/>
        <v>0</v>
      </c>
      <c r="J17" s="15">
        <f t="shared" si="2"/>
        <v>0</v>
      </c>
      <c r="K17" s="24"/>
      <c r="L17" s="26">
        <f t="shared" si="3"/>
        <v>45573</v>
      </c>
      <c r="M17" s="21"/>
      <c r="N17" s="3"/>
      <c r="P17" s="1" t="s">
        <v>49</v>
      </c>
      <c r="AE17" s="54">
        <v>3.5</v>
      </c>
    </row>
    <row r="18" spans="1:31" ht="18" customHeight="1" x14ac:dyDescent="0.45">
      <c r="A18" s="6"/>
      <c r="B18" s="30">
        <v>9</v>
      </c>
      <c r="C18" s="32" t="str">
        <f t="shared" si="4"/>
        <v>水</v>
      </c>
      <c r="D18" s="56"/>
      <c r="E18" s="13"/>
      <c r="F18" s="13"/>
      <c r="G18" s="13"/>
      <c r="H18" s="14">
        <f t="shared" si="0"/>
        <v>0</v>
      </c>
      <c r="I18" s="15">
        <f t="shared" si="1"/>
        <v>0</v>
      </c>
      <c r="J18" s="15">
        <f t="shared" si="2"/>
        <v>0</v>
      </c>
      <c r="K18" s="24"/>
      <c r="L18" s="26">
        <f t="shared" si="3"/>
        <v>45574</v>
      </c>
      <c r="M18" s="21"/>
      <c r="N18" s="3"/>
      <c r="AE18" s="1">
        <v>3.75</v>
      </c>
    </row>
    <row r="19" spans="1:31" ht="18" customHeight="1" x14ac:dyDescent="0.45">
      <c r="A19" s="6"/>
      <c r="B19" s="30">
        <v>10</v>
      </c>
      <c r="C19" s="32" t="str">
        <f t="shared" si="4"/>
        <v>木</v>
      </c>
      <c r="D19" s="56"/>
      <c r="E19" s="13"/>
      <c r="F19" s="13"/>
      <c r="G19" s="13"/>
      <c r="H19" s="14">
        <f t="shared" si="0"/>
        <v>0</v>
      </c>
      <c r="I19" s="15">
        <f t="shared" si="1"/>
        <v>0</v>
      </c>
      <c r="J19" s="15">
        <f t="shared" si="2"/>
        <v>0</v>
      </c>
      <c r="K19" s="24"/>
      <c r="L19" s="26">
        <f t="shared" si="3"/>
        <v>45575</v>
      </c>
      <c r="M19" s="21"/>
      <c r="N19" s="3"/>
      <c r="AE19" s="54">
        <v>4</v>
      </c>
    </row>
    <row r="20" spans="1:31" ht="18" customHeight="1" x14ac:dyDescent="0.45">
      <c r="A20" s="6"/>
      <c r="B20" s="30">
        <v>11</v>
      </c>
      <c r="C20" s="32" t="str">
        <f t="shared" si="4"/>
        <v>金</v>
      </c>
      <c r="D20" s="56"/>
      <c r="E20" s="13"/>
      <c r="F20" s="13"/>
      <c r="G20" s="13"/>
      <c r="H20" s="14">
        <f t="shared" si="0"/>
        <v>0</v>
      </c>
      <c r="I20" s="15">
        <f t="shared" si="1"/>
        <v>0</v>
      </c>
      <c r="J20" s="15">
        <f t="shared" si="2"/>
        <v>0</v>
      </c>
      <c r="K20" s="24"/>
      <c r="L20" s="26">
        <f t="shared" si="3"/>
        <v>45576</v>
      </c>
      <c r="M20" s="21"/>
      <c r="N20" s="3"/>
      <c r="AE20" s="1">
        <v>4.25</v>
      </c>
    </row>
    <row r="21" spans="1:31" ht="18" customHeight="1" x14ac:dyDescent="0.45">
      <c r="A21" s="6"/>
      <c r="B21" s="30">
        <v>12</v>
      </c>
      <c r="C21" s="32" t="str">
        <f t="shared" si="4"/>
        <v>土</v>
      </c>
      <c r="D21" s="56"/>
      <c r="E21" s="13"/>
      <c r="F21" s="13"/>
      <c r="G21" s="13"/>
      <c r="H21" s="14">
        <f t="shared" si="0"/>
        <v>0</v>
      </c>
      <c r="I21" s="15">
        <f t="shared" si="1"/>
        <v>0</v>
      </c>
      <c r="J21" s="15">
        <f t="shared" si="2"/>
        <v>0</v>
      </c>
      <c r="K21" s="24"/>
      <c r="L21" s="26">
        <f t="shared" si="3"/>
        <v>45577</v>
      </c>
      <c r="M21" s="21"/>
      <c r="N21" s="3"/>
      <c r="AE21" s="54">
        <v>4.5</v>
      </c>
    </row>
    <row r="22" spans="1:31" ht="18" customHeight="1" x14ac:dyDescent="0.45">
      <c r="A22" s="6"/>
      <c r="B22" s="30">
        <v>13</v>
      </c>
      <c r="C22" s="32" t="str">
        <f t="shared" si="4"/>
        <v>日</v>
      </c>
      <c r="D22" s="56"/>
      <c r="E22" s="13"/>
      <c r="F22" s="13"/>
      <c r="G22" s="13"/>
      <c r="H22" s="14">
        <f t="shared" si="0"/>
        <v>0</v>
      </c>
      <c r="I22" s="15">
        <f t="shared" si="1"/>
        <v>0</v>
      </c>
      <c r="J22" s="15">
        <f t="shared" si="2"/>
        <v>0</v>
      </c>
      <c r="K22" s="24"/>
      <c r="L22" s="26">
        <f t="shared" si="3"/>
        <v>45578</v>
      </c>
      <c r="M22" s="21"/>
      <c r="N22" s="3"/>
      <c r="AE22" s="1">
        <v>4.75</v>
      </c>
    </row>
    <row r="23" spans="1:31" ht="18" customHeight="1" x14ac:dyDescent="0.45">
      <c r="A23" s="6"/>
      <c r="B23" s="30">
        <v>14</v>
      </c>
      <c r="C23" s="32" t="str">
        <f t="shared" si="4"/>
        <v>月</v>
      </c>
      <c r="D23" s="56"/>
      <c r="E23" s="13"/>
      <c r="F23" s="13"/>
      <c r="G23" s="13"/>
      <c r="H23" s="14">
        <f t="shared" si="0"/>
        <v>0</v>
      </c>
      <c r="I23" s="15">
        <f t="shared" si="1"/>
        <v>0</v>
      </c>
      <c r="J23" s="15">
        <f t="shared" si="2"/>
        <v>0</v>
      </c>
      <c r="K23" s="24"/>
      <c r="L23" s="26">
        <f t="shared" si="3"/>
        <v>45579</v>
      </c>
      <c r="M23" s="21"/>
      <c r="N23" s="3"/>
      <c r="AE23" s="54">
        <v>5</v>
      </c>
    </row>
    <row r="24" spans="1:31" ht="18" customHeight="1" x14ac:dyDescent="0.45">
      <c r="A24" s="6"/>
      <c r="B24" s="30">
        <v>15</v>
      </c>
      <c r="C24" s="32" t="str">
        <f t="shared" si="4"/>
        <v>火</v>
      </c>
      <c r="D24" s="56"/>
      <c r="E24" s="13"/>
      <c r="F24" s="13"/>
      <c r="G24" s="13"/>
      <c r="H24" s="14">
        <f t="shared" si="0"/>
        <v>0</v>
      </c>
      <c r="I24" s="15">
        <f t="shared" si="1"/>
        <v>0</v>
      </c>
      <c r="J24" s="15">
        <f t="shared" si="2"/>
        <v>0</v>
      </c>
      <c r="K24" s="24"/>
      <c r="L24" s="26">
        <f t="shared" si="3"/>
        <v>45580</v>
      </c>
      <c r="M24" s="21"/>
      <c r="N24" s="3"/>
      <c r="AE24" s="1">
        <v>5.25</v>
      </c>
    </row>
    <row r="25" spans="1:31" ht="18" customHeight="1" x14ac:dyDescent="0.45">
      <c r="A25" s="6"/>
      <c r="B25" s="30">
        <v>16</v>
      </c>
      <c r="C25" s="32" t="str">
        <f t="shared" si="4"/>
        <v>水</v>
      </c>
      <c r="D25" s="56"/>
      <c r="E25" s="13"/>
      <c r="F25" s="13"/>
      <c r="G25" s="13"/>
      <c r="H25" s="14">
        <f t="shared" si="0"/>
        <v>0</v>
      </c>
      <c r="I25" s="15">
        <f t="shared" si="1"/>
        <v>0</v>
      </c>
      <c r="J25" s="15">
        <f t="shared" si="2"/>
        <v>0</v>
      </c>
      <c r="K25" s="24"/>
      <c r="L25" s="26">
        <f t="shared" si="3"/>
        <v>45581</v>
      </c>
      <c r="M25" s="21"/>
      <c r="N25" s="3"/>
      <c r="AE25" s="54">
        <v>5.5</v>
      </c>
    </row>
    <row r="26" spans="1:31" ht="18" customHeight="1" x14ac:dyDescent="0.45">
      <c r="A26" s="6"/>
      <c r="B26" s="30">
        <v>17</v>
      </c>
      <c r="C26" s="32" t="str">
        <f t="shared" si="4"/>
        <v>木</v>
      </c>
      <c r="D26" s="56"/>
      <c r="E26" s="13"/>
      <c r="F26" s="13"/>
      <c r="G26" s="13"/>
      <c r="H26" s="14">
        <f t="shared" si="0"/>
        <v>0</v>
      </c>
      <c r="I26" s="15">
        <f t="shared" si="1"/>
        <v>0</v>
      </c>
      <c r="J26" s="15">
        <f t="shared" si="2"/>
        <v>0</v>
      </c>
      <c r="K26" s="24"/>
      <c r="L26" s="26">
        <f t="shared" si="3"/>
        <v>45582</v>
      </c>
      <c r="M26" s="21"/>
      <c r="N26" s="3"/>
      <c r="AE26" s="1">
        <v>5.75</v>
      </c>
    </row>
    <row r="27" spans="1:31" ht="18" customHeight="1" x14ac:dyDescent="0.45">
      <c r="A27" s="6"/>
      <c r="B27" s="30">
        <v>18</v>
      </c>
      <c r="C27" s="32" t="str">
        <f t="shared" si="4"/>
        <v>金</v>
      </c>
      <c r="D27" s="56"/>
      <c r="E27" s="13"/>
      <c r="F27" s="13"/>
      <c r="G27" s="13"/>
      <c r="H27" s="14">
        <f t="shared" si="0"/>
        <v>0</v>
      </c>
      <c r="I27" s="15">
        <f t="shared" si="1"/>
        <v>0</v>
      </c>
      <c r="J27" s="15">
        <f t="shared" si="2"/>
        <v>0</v>
      </c>
      <c r="K27" s="24"/>
      <c r="L27" s="26">
        <f t="shared" si="3"/>
        <v>45583</v>
      </c>
      <c r="M27" s="21"/>
      <c r="N27" s="3"/>
      <c r="AE27" s="54">
        <v>6</v>
      </c>
    </row>
    <row r="28" spans="1:31" ht="18" customHeight="1" x14ac:dyDescent="0.45">
      <c r="A28" s="6"/>
      <c r="B28" s="30">
        <v>19</v>
      </c>
      <c r="C28" s="32" t="str">
        <f t="shared" si="4"/>
        <v>土</v>
      </c>
      <c r="D28" s="56"/>
      <c r="E28" s="13"/>
      <c r="F28" s="13"/>
      <c r="G28" s="13"/>
      <c r="H28" s="14">
        <f t="shared" si="0"/>
        <v>0</v>
      </c>
      <c r="I28" s="15">
        <f t="shared" si="1"/>
        <v>0</v>
      </c>
      <c r="J28" s="15">
        <f t="shared" si="2"/>
        <v>0</v>
      </c>
      <c r="K28" s="24"/>
      <c r="L28" s="26">
        <f t="shared" si="3"/>
        <v>45584</v>
      </c>
      <c r="M28" s="21"/>
      <c r="N28" s="3"/>
      <c r="AE28" s="1">
        <v>6.25</v>
      </c>
    </row>
    <row r="29" spans="1:31" ht="18" customHeight="1" x14ac:dyDescent="0.45">
      <c r="A29" s="6"/>
      <c r="B29" s="30">
        <v>20</v>
      </c>
      <c r="C29" s="32" t="str">
        <f t="shared" si="4"/>
        <v>日</v>
      </c>
      <c r="D29" s="56"/>
      <c r="E29" s="13"/>
      <c r="F29" s="13"/>
      <c r="G29" s="13"/>
      <c r="H29" s="14">
        <f t="shared" si="0"/>
        <v>0</v>
      </c>
      <c r="I29" s="15">
        <f t="shared" si="1"/>
        <v>0</v>
      </c>
      <c r="J29" s="15">
        <f t="shared" si="2"/>
        <v>0</v>
      </c>
      <c r="K29" s="24"/>
      <c r="L29" s="26">
        <f t="shared" si="3"/>
        <v>45585</v>
      </c>
      <c r="M29" s="21"/>
      <c r="N29" s="3"/>
      <c r="AE29" s="54">
        <v>6.5</v>
      </c>
    </row>
    <row r="30" spans="1:31" ht="18" customHeight="1" x14ac:dyDescent="0.45">
      <c r="A30" s="6"/>
      <c r="B30" s="30">
        <v>21</v>
      </c>
      <c r="C30" s="32" t="str">
        <f t="shared" si="4"/>
        <v>月</v>
      </c>
      <c r="D30" s="56"/>
      <c r="E30" s="13"/>
      <c r="F30" s="13"/>
      <c r="G30" s="13"/>
      <c r="H30" s="14">
        <f t="shared" si="0"/>
        <v>0</v>
      </c>
      <c r="I30" s="15">
        <f t="shared" si="1"/>
        <v>0</v>
      </c>
      <c r="J30" s="15">
        <f t="shared" si="2"/>
        <v>0</v>
      </c>
      <c r="K30" s="24"/>
      <c r="L30" s="26">
        <f t="shared" si="3"/>
        <v>45586</v>
      </c>
      <c r="M30" s="21"/>
      <c r="N30" s="3"/>
      <c r="AE30" s="1">
        <v>6.75</v>
      </c>
    </row>
    <row r="31" spans="1:31" ht="18" customHeight="1" x14ac:dyDescent="0.45">
      <c r="A31" s="6"/>
      <c r="B31" s="30">
        <v>22</v>
      </c>
      <c r="C31" s="32" t="str">
        <f t="shared" si="4"/>
        <v>火</v>
      </c>
      <c r="D31" s="56"/>
      <c r="E31" s="13"/>
      <c r="F31" s="13"/>
      <c r="G31" s="13"/>
      <c r="H31" s="14">
        <f t="shared" si="0"/>
        <v>0</v>
      </c>
      <c r="I31" s="15">
        <f t="shared" si="1"/>
        <v>0</v>
      </c>
      <c r="J31" s="15">
        <f t="shared" si="2"/>
        <v>0</v>
      </c>
      <c r="K31" s="24"/>
      <c r="L31" s="26">
        <f t="shared" si="3"/>
        <v>45587</v>
      </c>
      <c r="M31" s="21"/>
      <c r="N31" s="3"/>
      <c r="AE31" s="54">
        <v>7</v>
      </c>
    </row>
    <row r="32" spans="1:31" ht="18" customHeight="1" x14ac:dyDescent="0.45">
      <c r="A32" s="6"/>
      <c r="B32" s="30">
        <v>23</v>
      </c>
      <c r="C32" s="32" t="str">
        <f t="shared" si="4"/>
        <v>水</v>
      </c>
      <c r="D32" s="56"/>
      <c r="E32" s="13"/>
      <c r="F32" s="13"/>
      <c r="G32" s="13"/>
      <c r="H32" s="14">
        <f t="shared" si="0"/>
        <v>0</v>
      </c>
      <c r="I32" s="15">
        <f t="shared" si="1"/>
        <v>0</v>
      </c>
      <c r="J32" s="15">
        <f t="shared" si="2"/>
        <v>0</v>
      </c>
      <c r="K32" s="24"/>
      <c r="L32" s="26">
        <f t="shared" si="3"/>
        <v>45588</v>
      </c>
      <c r="M32" s="21"/>
      <c r="N32" s="3"/>
      <c r="AE32" s="1">
        <v>7.25</v>
      </c>
    </row>
    <row r="33" spans="1:31" ht="18" customHeight="1" x14ac:dyDescent="0.45">
      <c r="A33" s="6"/>
      <c r="B33" s="30">
        <v>24</v>
      </c>
      <c r="C33" s="32" t="str">
        <f t="shared" si="4"/>
        <v>木</v>
      </c>
      <c r="D33" s="56"/>
      <c r="E33" s="13"/>
      <c r="F33" s="13"/>
      <c r="G33" s="13"/>
      <c r="H33" s="14">
        <f t="shared" si="0"/>
        <v>0</v>
      </c>
      <c r="I33" s="15">
        <f t="shared" si="1"/>
        <v>0</v>
      </c>
      <c r="J33" s="15">
        <f t="shared" si="2"/>
        <v>0</v>
      </c>
      <c r="K33" s="24"/>
      <c r="L33" s="26">
        <f t="shared" si="3"/>
        <v>45589</v>
      </c>
      <c r="M33" s="21"/>
      <c r="N33" s="3"/>
      <c r="AE33" s="54">
        <v>7.5</v>
      </c>
    </row>
    <row r="34" spans="1:31" ht="18" customHeight="1" x14ac:dyDescent="0.45">
      <c r="A34" s="6"/>
      <c r="B34" s="30">
        <v>25</v>
      </c>
      <c r="C34" s="32" t="str">
        <f t="shared" si="4"/>
        <v>金</v>
      </c>
      <c r="D34" s="56"/>
      <c r="E34" s="13"/>
      <c r="F34" s="13"/>
      <c r="G34" s="13"/>
      <c r="H34" s="14">
        <f t="shared" si="0"/>
        <v>0</v>
      </c>
      <c r="I34" s="15">
        <f t="shared" si="1"/>
        <v>0</v>
      </c>
      <c r="J34" s="15">
        <f t="shared" si="2"/>
        <v>0</v>
      </c>
      <c r="K34" s="24"/>
      <c r="L34" s="26">
        <f t="shared" si="3"/>
        <v>45590</v>
      </c>
      <c r="M34" s="21"/>
      <c r="N34" s="3"/>
      <c r="AE34" s="1">
        <v>7.75</v>
      </c>
    </row>
    <row r="35" spans="1:31" ht="18" customHeight="1" x14ac:dyDescent="0.45">
      <c r="A35" s="6"/>
      <c r="B35" s="30">
        <v>26</v>
      </c>
      <c r="C35" s="32" t="str">
        <f t="shared" si="4"/>
        <v>土</v>
      </c>
      <c r="D35" s="56"/>
      <c r="E35" s="13"/>
      <c r="F35" s="13"/>
      <c r="G35" s="13"/>
      <c r="H35" s="14">
        <f t="shared" si="0"/>
        <v>0</v>
      </c>
      <c r="I35" s="15">
        <f t="shared" si="1"/>
        <v>0</v>
      </c>
      <c r="J35" s="15">
        <f t="shared" si="2"/>
        <v>0</v>
      </c>
      <c r="K35" s="24"/>
      <c r="L35" s="26">
        <f t="shared" si="3"/>
        <v>45591</v>
      </c>
      <c r="M35" s="21"/>
      <c r="N35" s="3"/>
      <c r="AE35" s="54">
        <v>8</v>
      </c>
    </row>
    <row r="36" spans="1:31" ht="18" customHeight="1" x14ac:dyDescent="0.45">
      <c r="A36" s="6"/>
      <c r="B36" s="30">
        <v>27</v>
      </c>
      <c r="C36" s="32" t="str">
        <f t="shared" si="4"/>
        <v>日</v>
      </c>
      <c r="D36" s="56"/>
      <c r="E36" s="13"/>
      <c r="F36" s="13"/>
      <c r="G36" s="13"/>
      <c r="H36" s="14">
        <f t="shared" si="0"/>
        <v>0</v>
      </c>
      <c r="I36" s="15">
        <f t="shared" si="1"/>
        <v>0</v>
      </c>
      <c r="J36" s="15">
        <f t="shared" si="2"/>
        <v>0</v>
      </c>
      <c r="K36" s="24"/>
      <c r="L36" s="26">
        <f t="shared" si="3"/>
        <v>45592</v>
      </c>
      <c r="M36" s="21"/>
      <c r="N36" s="3"/>
      <c r="AE36" s="1">
        <v>8.25</v>
      </c>
    </row>
    <row r="37" spans="1:31" ht="18" customHeight="1" x14ac:dyDescent="0.45">
      <c r="A37" s="6"/>
      <c r="B37" s="30">
        <v>28</v>
      </c>
      <c r="C37" s="32" t="str">
        <f t="shared" si="4"/>
        <v>月</v>
      </c>
      <c r="D37" s="56"/>
      <c r="E37" s="13"/>
      <c r="F37" s="13"/>
      <c r="G37" s="13"/>
      <c r="H37" s="14">
        <f t="shared" si="0"/>
        <v>0</v>
      </c>
      <c r="I37" s="15">
        <f t="shared" si="1"/>
        <v>0</v>
      </c>
      <c r="J37" s="15">
        <f t="shared" si="2"/>
        <v>0</v>
      </c>
      <c r="K37" s="24"/>
      <c r="L37" s="26">
        <f t="shared" si="3"/>
        <v>45593</v>
      </c>
      <c r="M37" s="21"/>
      <c r="N37" s="3"/>
      <c r="AE37" s="54">
        <v>8.5</v>
      </c>
    </row>
    <row r="38" spans="1:31" ht="18" customHeight="1" x14ac:dyDescent="0.45">
      <c r="A38" s="6"/>
      <c r="B38" s="30">
        <v>29</v>
      </c>
      <c r="C38" s="32" t="str">
        <f t="shared" si="4"/>
        <v>火</v>
      </c>
      <c r="D38" s="56"/>
      <c r="E38" s="13"/>
      <c r="F38" s="13"/>
      <c r="G38" s="13"/>
      <c r="H38" s="14">
        <f t="shared" si="0"/>
        <v>0</v>
      </c>
      <c r="I38" s="15">
        <f t="shared" si="1"/>
        <v>0</v>
      </c>
      <c r="J38" s="15">
        <f t="shared" si="2"/>
        <v>0</v>
      </c>
      <c r="K38" s="24"/>
      <c r="L38" s="26">
        <f t="shared" si="3"/>
        <v>45594</v>
      </c>
      <c r="M38" s="21"/>
      <c r="N38" s="3"/>
      <c r="AE38" s="1">
        <v>8.75</v>
      </c>
    </row>
    <row r="39" spans="1:31" ht="18" customHeight="1" x14ac:dyDescent="0.45">
      <c r="A39" s="6"/>
      <c r="B39" s="30">
        <v>30</v>
      </c>
      <c r="C39" s="32" t="str">
        <f t="shared" si="4"/>
        <v>水</v>
      </c>
      <c r="D39" s="56"/>
      <c r="E39" s="13"/>
      <c r="F39" s="13"/>
      <c r="G39" s="13"/>
      <c r="H39" s="14">
        <f t="shared" si="0"/>
        <v>0</v>
      </c>
      <c r="I39" s="15">
        <f t="shared" si="1"/>
        <v>0</v>
      </c>
      <c r="J39" s="15">
        <f t="shared" si="2"/>
        <v>0</v>
      </c>
      <c r="K39" s="24"/>
      <c r="L39" s="26">
        <f t="shared" si="3"/>
        <v>45595</v>
      </c>
      <c r="M39" s="21"/>
      <c r="N39" s="3"/>
      <c r="AE39" s="54">
        <v>9</v>
      </c>
    </row>
    <row r="40" spans="1:31" ht="18" customHeight="1" x14ac:dyDescent="0.45">
      <c r="A40" s="6"/>
      <c r="B40" s="30">
        <v>31</v>
      </c>
      <c r="C40" s="32" t="str">
        <f t="shared" si="4"/>
        <v>木</v>
      </c>
      <c r="D40" s="56"/>
      <c r="E40" s="13"/>
      <c r="F40" s="13"/>
      <c r="G40" s="13"/>
      <c r="H40" s="14">
        <f t="shared" si="0"/>
        <v>0</v>
      </c>
      <c r="I40" s="15">
        <f t="shared" si="1"/>
        <v>0</v>
      </c>
      <c r="J40" s="15">
        <f t="shared" si="2"/>
        <v>0</v>
      </c>
      <c r="K40" s="24"/>
      <c r="L40" s="26">
        <f t="shared" si="3"/>
        <v>45596</v>
      </c>
      <c r="M40" s="21"/>
      <c r="N40" s="3"/>
      <c r="AE40" s="1">
        <v>9.25</v>
      </c>
    </row>
    <row r="41" spans="1:31" ht="18" customHeight="1" x14ac:dyDescent="0.45">
      <c r="A41" s="3"/>
      <c r="B41" s="19"/>
      <c r="C41" s="12"/>
      <c r="D41" s="57"/>
      <c r="E41" s="16">
        <f>COUNT(E10:E40)</f>
        <v>2</v>
      </c>
      <c r="F41" s="16" t="s">
        <v>36</v>
      </c>
      <c r="G41" s="17">
        <f>SUM(G10:G40)</f>
        <v>2</v>
      </c>
      <c r="H41" s="17">
        <f>SUM(H10:H40)</f>
        <v>16.25</v>
      </c>
      <c r="I41" s="17">
        <f>SUM(I10:I40)</f>
        <v>16</v>
      </c>
      <c r="J41" s="17">
        <f>SUM(J10:J40)</f>
        <v>0.25</v>
      </c>
      <c r="K41" s="25" t="s">
        <v>16</v>
      </c>
      <c r="L41" s="25"/>
      <c r="M41" s="21"/>
      <c r="N41" s="3"/>
      <c r="AE41" s="54">
        <v>9.5</v>
      </c>
    </row>
    <row r="42" spans="1:31" x14ac:dyDescent="0.45">
      <c r="A42" s="3"/>
      <c r="B42" s="27"/>
      <c r="C42" s="3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AE42" s="1">
        <v>9.75</v>
      </c>
    </row>
    <row r="43" spans="1:31" x14ac:dyDescent="0.45">
      <c r="A43" s="3"/>
      <c r="B43" s="27"/>
      <c r="C43" s="27"/>
      <c r="D43" s="27" t="s">
        <v>5</v>
      </c>
      <c r="E43" s="3"/>
      <c r="F43" s="3"/>
      <c r="G43" s="3"/>
      <c r="H43" s="3"/>
      <c r="I43" s="3"/>
      <c r="J43" s="3"/>
      <c r="K43" s="3"/>
      <c r="L43" s="3"/>
      <c r="M43" s="3"/>
      <c r="N43" s="3"/>
      <c r="AE43" s="54">
        <v>10</v>
      </c>
    </row>
    <row r="44" spans="1:31" x14ac:dyDescent="0.45">
      <c r="A44" s="3"/>
      <c r="B44" s="27"/>
      <c r="C44" s="27"/>
      <c r="D44" s="27" t="s">
        <v>30</v>
      </c>
      <c r="E44" s="3"/>
      <c r="F44" s="3"/>
      <c r="G44" s="3"/>
      <c r="H44" s="3"/>
      <c r="I44" s="3"/>
      <c r="J44" s="3"/>
      <c r="K44" s="3"/>
      <c r="L44" s="3"/>
      <c r="M44" s="3"/>
      <c r="N44" s="3"/>
      <c r="AE44" s="1">
        <v>10.25</v>
      </c>
    </row>
    <row r="45" spans="1:31" x14ac:dyDescent="0.45">
      <c r="A45" s="3"/>
      <c r="B45" s="27"/>
      <c r="C45" s="3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AE45" s="54">
        <v>10.5</v>
      </c>
    </row>
    <row r="46" spans="1:31" x14ac:dyDescent="0.45">
      <c r="A46" s="3"/>
      <c r="B46" s="90" t="s">
        <v>6</v>
      </c>
      <c r="C46" s="90"/>
      <c r="D46" s="90"/>
      <c r="E46" s="90" t="s">
        <v>7</v>
      </c>
      <c r="F46" s="90"/>
      <c r="G46" s="90"/>
      <c r="H46" s="90"/>
      <c r="I46" s="3"/>
      <c r="J46" s="3"/>
      <c r="K46" s="3"/>
      <c r="L46" s="3"/>
      <c r="M46" s="3"/>
      <c r="N46" s="3"/>
      <c r="AE46" s="1">
        <v>10.75</v>
      </c>
    </row>
    <row r="47" spans="1:31" x14ac:dyDescent="0.45">
      <c r="A47" s="3"/>
      <c r="B47" s="90"/>
      <c r="C47" s="90"/>
      <c r="D47" s="90"/>
      <c r="E47" s="90"/>
      <c r="F47" s="90"/>
      <c r="G47" s="90"/>
      <c r="H47" s="90"/>
      <c r="I47" s="3"/>
      <c r="J47" s="3"/>
      <c r="K47" s="3"/>
      <c r="L47" s="3"/>
      <c r="M47" s="3"/>
      <c r="N47" s="3"/>
      <c r="AE47" s="54">
        <v>11</v>
      </c>
    </row>
    <row r="48" spans="1:31" x14ac:dyDescent="0.45">
      <c r="A48" s="3"/>
      <c r="B48" s="90"/>
      <c r="C48" s="90"/>
      <c r="D48" s="90"/>
      <c r="E48" s="90"/>
      <c r="F48" s="90"/>
      <c r="G48" s="90"/>
      <c r="H48" s="90"/>
      <c r="I48" s="3"/>
      <c r="J48" s="3"/>
      <c r="K48" s="3"/>
      <c r="L48" s="3"/>
      <c r="M48" s="3"/>
      <c r="N48" s="3"/>
      <c r="AE48" s="1">
        <v>11.25</v>
      </c>
    </row>
    <row r="49" spans="1:31" x14ac:dyDescent="0.45">
      <c r="A49" s="3"/>
      <c r="B49" s="90"/>
      <c r="C49" s="90"/>
      <c r="D49" s="90"/>
      <c r="E49" s="90"/>
      <c r="F49" s="90"/>
      <c r="G49" s="90"/>
      <c r="H49" s="90"/>
      <c r="I49" s="3"/>
      <c r="J49" s="3"/>
      <c r="K49" s="3"/>
      <c r="L49" s="3"/>
      <c r="M49" s="3"/>
      <c r="N49" s="3"/>
      <c r="AE49" s="54">
        <v>11.5</v>
      </c>
    </row>
    <row r="50" spans="1:31" x14ac:dyDescent="0.45">
      <c r="A50" s="3"/>
      <c r="B50" s="90"/>
      <c r="C50" s="90"/>
      <c r="D50" s="90"/>
      <c r="E50" s="90"/>
      <c r="F50" s="90"/>
      <c r="G50" s="90"/>
      <c r="H50" s="90"/>
      <c r="I50" s="3"/>
      <c r="J50" s="3"/>
      <c r="K50" s="3"/>
      <c r="L50" s="3"/>
      <c r="M50" s="3"/>
      <c r="N50" s="3"/>
      <c r="AE50" s="1">
        <v>11.75</v>
      </c>
    </row>
    <row r="51" spans="1:31" x14ac:dyDescent="0.45">
      <c r="AE51" s="54">
        <v>12</v>
      </c>
    </row>
    <row r="52" spans="1:31" x14ac:dyDescent="0.45">
      <c r="AE52" s="1">
        <v>12.25</v>
      </c>
    </row>
    <row r="53" spans="1:31" x14ac:dyDescent="0.45">
      <c r="AE53" s="54">
        <v>12.5</v>
      </c>
    </row>
    <row r="54" spans="1:31" x14ac:dyDescent="0.45">
      <c r="AE54" s="1">
        <v>12.75</v>
      </c>
    </row>
    <row r="55" spans="1:31" x14ac:dyDescent="0.45">
      <c r="AE55" s="54">
        <v>13</v>
      </c>
    </row>
    <row r="56" spans="1:31" x14ac:dyDescent="0.45">
      <c r="AE56" s="1">
        <v>13.25</v>
      </c>
    </row>
    <row r="57" spans="1:31" x14ac:dyDescent="0.45">
      <c r="AE57" s="54">
        <v>13.5</v>
      </c>
    </row>
    <row r="58" spans="1:31" x14ac:dyDescent="0.45">
      <c r="AE58" s="1">
        <v>13.75</v>
      </c>
    </row>
    <row r="59" spans="1:31" x14ac:dyDescent="0.45">
      <c r="AE59" s="54">
        <v>14</v>
      </c>
    </row>
    <row r="60" spans="1:31" x14ac:dyDescent="0.45">
      <c r="AE60" s="1">
        <v>14.25</v>
      </c>
    </row>
    <row r="61" spans="1:31" x14ac:dyDescent="0.45">
      <c r="AE61" s="54">
        <v>14.5</v>
      </c>
    </row>
    <row r="62" spans="1:31" x14ac:dyDescent="0.45">
      <c r="AE62" s="1">
        <v>14.75</v>
      </c>
    </row>
    <row r="63" spans="1:31" x14ac:dyDescent="0.45">
      <c r="AE63" s="54">
        <v>15</v>
      </c>
    </row>
    <row r="64" spans="1:31" x14ac:dyDescent="0.45">
      <c r="AE64" s="1">
        <v>15.25</v>
      </c>
    </row>
    <row r="65" spans="31:31" x14ac:dyDescent="0.45">
      <c r="AE65" s="54">
        <v>15.5</v>
      </c>
    </row>
    <row r="66" spans="31:31" x14ac:dyDescent="0.45">
      <c r="AE66" s="1">
        <v>15.75</v>
      </c>
    </row>
    <row r="67" spans="31:31" x14ac:dyDescent="0.45">
      <c r="AE67" s="54">
        <v>16</v>
      </c>
    </row>
    <row r="68" spans="31:31" x14ac:dyDescent="0.45">
      <c r="AE68" s="1">
        <v>16.25</v>
      </c>
    </row>
    <row r="69" spans="31:31" x14ac:dyDescent="0.45">
      <c r="AE69" s="54">
        <v>16.5</v>
      </c>
    </row>
    <row r="70" spans="31:31" x14ac:dyDescent="0.45">
      <c r="AE70" s="54">
        <v>16.75</v>
      </c>
    </row>
    <row r="71" spans="31:31" x14ac:dyDescent="0.45">
      <c r="AE71" s="54">
        <v>17</v>
      </c>
    </row>
    <row r="72" spans="31:31" x14ac:dyDescent="0.45">
      <c r="AE72" s="54">
        <v>17.25</v>
      </c>
    </row>
    <row r="73" spans="31:31" x14ac:dyDescent="0.45">
      <c r="AE73" s="54">
        <v>17.5</v>
      </c>
    </row>
    <row r="74" spans="31:31" x14ac:dyDescent="0.45">
      <c r="AE74" s="54">
        <v>17.75</v>
      </c>
    </row>
    <row r="75" spans="31:31" x14ac:dyDescent="0.45">
      <c r="AE75" s="54">
        <v>18</v>
      </c>
    </row>
    <row r="76" spans="31:31" x14ac:dyDescent="0.45">
      <c r="AE76" s="1">
        <v>18.25</v>
      </c>
    </row>
    <row r="77" spans="31:31" x14ac:dyDescent="0.45">
      <c r="AE77" s="54">
        <v>18.5</v>
      </c>
    </row>
    <row r="78" spans="31:31" x14ac:dyDescent="0.45">
      <c r="AE78" s="1">
        <v>18.75</v>
      </c>
    </row>
    <row r="79" spans="31:31" x14ac:dyDescent="0.45">
      <c r="AE79" s="54">
        <v>19</v>
      </c>
    </row>
    <row r="80" spans="31:31" x14ac:dyDescent="0.45">
      <c r="AE80" s="1">
        <v>19.25</v>
      </c>
    </row>
    <row r="81" spans="31:31" x14ac:dyDescent="0.45">
      <c r="AE81" s="54">
        <v>19.5</v>
      </c>
    </row>
    <row r="82" spans="31:31" x14ac:dyDescent="0.45">
      <c r="AE82" s="54">
        <v>19.75</v>
      </c>
    </row>
    <row r="83" spans="31:31" x14ac:dyDescent="0.45">
      <c r="AE83" s="54">
        <v>20</v>
      </c>
    </row>
    <row r="84" spans="31:31" x14ac:dyDescent="0.45">
      <c r="AE84" s="1">
        <v>20.25</v>
      </c>
    </row>
    <row r="85" spans="31:31" x14ac:dyDescent="0.45">
      <c r="AE85" s="54">
        <v>20.5</v>
      </c>
    </row>
    <row r="86" spans="31:31" x14ac:dyDescent="0.45">
      <c r="AE86" s="1">
        <v>20.75</v>
      </c>
    </row>
    <row r="87" spans="31:31" x14ac:dyDescent="0.45">
      <c r="AE87" s="54">
        <v>21</v>
      </c>
    </row>
    <row r="88" spans="31:31" x14ac:dyDescent="0.45">
      <c r="AE88" s="1">
        <v>21.25</v>
      </c>
    </row>
    <row r="89" spans="31:31" x14ac:dyDescent="0.45">
      <c r="AE89" s="54">
        <v>21.5</v>
      </c>
    </row>
    <row r="90" spans="31:31" x14ac:dyDescent="0.45">
      <c r="AE90" s="1">
        <v>21.75</v>
      </c>
    </row>
    <row r="91" spans="31:31" x14ac:dyDescent="0.45">
      <c r="AE91" s="54">
        <v>22</v>
      </c>
    </row>
    <row r="92" spans="31:31" x14ac:dyDescent="0.45">
      <c r="AE92" s="1">
        <v>22.25</v>
      </c>
    </row>
    <row r="93" spans="31:31" x14ac:dyDescent="0.45">
      <c r="AE93" s="54">
        <v>22.5</v>
      </c>
    </row>
    <row r="94" spans="31:31" x14ac:dyDescent="0.45">
      <c r="AE94" s="1">
        <v>22.75</v>
      </c>
    </row>
    <row r="95" spans="31:31" x14ac:dyDescent="0.45">
      <c r="AE95" s="54">
        <v>23</v>
      </c>
    </row>
    <row r="96" spans="31:31" x14ac:dyDescent="0.45">
      <c r="AE96" s="1">
        <v>23.25</v>
      </c>
    </row>
    <row r="97" spans="31:31" x14ac:dyDescent="0.45">
      <c r="AE97" s="54">
        <v>23.5</v>
      </c>
    </row>
    <row r="98" spans="31:31" x14ac:dyDescent="0.45">
      <c r="AE98" s="1">
        <v>23.75</v>
      </c>
    </row>
  </sheetData>
  <dataConsolidate/>
  <mergeCells count="16">
    <mergeCell ref="B5:D5"/>
    <mergeCell ref="E5:F5"/>
    <mergeCell ref="H5:J5"/>
    <mergeCell ref="B1:M1"/>
    <mergeCell ref="B3:D3"/>
    <mergeCell ref="E3:K3"/>
    <mergeCell ref="B4:D4"/>
    <mergeCell ref="E4:K4"/>
    <mergeCell ref="B47:D50"/>
    <mergeCell ref="E47:H50"/>
    <mergeCell ref="B6:D6"/>
    <mergeCell ref="E6:K6"/>
    <mergeCell ref="B8:D8"/>
    <mergeCell ref="E8:M8"/>
    <mergeCell ref="B46:D46"/>
    <mergeCell ref="E46:H46"/>
  </mergeCells>
  <phoneticPr fontId="3"/>
  <dataValidations count="3">
    <dataValidation type="list" allowBlank="1" showInputMessage="1" showErrorMessage="1" sqref="E10:F40" xr:uid="{0A32D5DD-A422-41CC-8DBD-2EBD7D7D964C}">
      <formula1>$AE$3:$AE$98</formula1>
    </dataValidation>
    <dataValidation type="list" allowBlank="1" showInputMessage="1" showErrorMessage="1" sqref="G10:G40" xr:uid="{3EC2D3BF-21CC-4F13-B82B-81ADE21221C1}">
      <formula1>"0.00,0.25,0.50,0.75,1.00,1.25,1.50,1.75,2.00,2.25,2.50,2.75,3.00"</formula1>
    </dataValidation>
    <dataValidation type="list" allowBlank="1" showInputMessage="1" showErrorMessage="1" sqref="D10:D40" xr:uid="{6C05157D-45B9-4B4E-B21E-EF015A517F19}">
      <formula1>"出勤,テレワーク,公休,欠勤,有給,遅刻,遅延,早退"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30AA-EB80-4CE8-9EFD-DB573E192B4A}">
  <sheetPr>
    <tabColor rgb="FFFFFF00"/>
    <pageSetUpPr fitToPage="1"/>
  </sheetPr>
  <dimension ref="A1:P51"/>
  <sheetViews>
    <sheetView view="pageBreakPreview" topLeftCell="A7" zoomScaleNormal="100" zoomScaleSheetLayoutView="100" workbookViewId="0">
      <selection activeCell="T13" sqref="T13"/>
    </sheetView>
  </sheetViews>
  <sheetFormatPr defaultColWidth="9" defaultRowHeight="15" x14ac:dyDescent="0.45"/>
  <cols>
    <col min="1" max="1" width="3.69921875" style="1" customWidth="1"/>
    <col min="2" max="2" width="7.19921875" style="29" customWidth="1"/>
    <col min="3" max="3" width="4.19921875" style="1" customWidth="1"/>
    <col min="4" max="4" width="7.8984375" style="29" customWidth="1"/>
    <col min="5" max="5" width="11.69921875" style="29" customWidth="1"/>
    <col min="6" max="6" width="25.3984375" style="29" customWidth="1"/>
    <col min="7" max="7" width="7.296875" style="29" customWidth="1"/>
    <col min="8" max="8" width="18.3984375" style="29" customWidth="1"/>
    <col min="9" max="9" width="18.3984375" style="29" hidden="1" customWidth="1"/>
    <col min="10" max="10" width="20.69921875" style="29" customWidth="1"/>
    <col min="11" max="11" width="3.59765625" style="1" customWidth="1"/>
    <col min="12" max="12" width="8" style="1" customWidth="1"/>
    <col min="13" max="15" width="3.69921875" style="1" customWidth="1"/>
    <col min="16" max="16" width="5.69921875" style="1" bestFit="1" customWidth="1"/>
    <col min="17" max="20" width="5.69921875" style="1" customWidth="1"/>
    <col min="21" max="21" width="6.19921875" style="1" bestFit="1" customWidth="1"/>
    <col min="22" max="22" width="7.19921875" style="1" bestFit="1" customWidth="1"/>
    <col min="23" max="46" width="3.69921875" style="1" customWidth="1"/>
    <col min="47" max="16384" width="9" style="1"/>
  </cols>
  <sheetData>
    <row r="1" spans="1:16" ht="18.600000000000001" x14ac:dyDescent="0.45">
      <c r="A1" s="3"/>
      <c r="B1" s="86" t="s">
        <v>97</v>
      </c>
      <c r="C1" s="86"/>
      <c r="D1" s="86"/>
      <c r="E1" s="86"/>
      <c r="F1" s="86"/>
      <c r="G1" s="86"/>
      <c r="H1" s="86"/>
      <c r="I1" s="86"/>
      <c r="J1" s="86"/>
      <c r="K1" s="3"/>
    </row>
    <row r="2" spans="1:16" x14ac:dyDescent="0.45">
      <c r="A2" s="3"/>
      <c r="B2" s="28"/>
      <c r="C2" s="4"/>
      <c r="D2" s="28"/>
      <c r="E2" s="27"/>
      <c r="F2" s="27"/>
      <c r="G2" s="27"/>
      <c r="H2" s="27"/>
      <c r="I2" s="27"/>
      <c r="J2" s="27"/>
      <c r="K2" s="3"/>
    </row>
    <row r="3" spans="1:16" ht="18.75" customHeight="1" x14ac:dyDescent="0.45">
      <c r="A3" s="3"/>
      <c r="B3" s="93" t="s">
        <v>78</v>
      </c>
      <c r="C3" s="94"/>
      <c r="D3" s="94"/>
      <c r="E3" s="95"/>
      <c r="F3" s="95"/>
      <c r="G3" s="95"/>
      <c r="H3" s="95"/>
      <c r="I3" s="39"/>
      <c r="J3" s="34"/>
      <c r="K3" s="3"/>
    </row>
    <row r="4" spans="1:16" ht="18" customHeight="1" x14ac:dyDescent="0.45">
      <c r="A4" s="3"/>
      <c r="B4" s="93" t="s">
        <v>0</v>
      </c>
      <c r="C4" s="94"/>
      <c r="D4" s="94"/>
      <c r="E4" s="95"/>
      <c r="F4" s="95"/>
      <c r="G4" s="95"/>
      <c r="H4" s="95"/>
      <c r="I4" s="38"/>
      <c r="J4" s="35"/>
      <c r="K4" s="3"/>
    </row>
    <row r="5" spans="1:16" ht="18" customHeight="1" x14ac:dyDescent="0.45">
      <c r="A5" s="3"/>
      <c r="B5" s="87" t="s">
        <v>79</v>
      </c>
      <c r="C5" s="88"/>
      <c r="D5" s="88"/>
      <c r="E5" s="62">
        <v>2024</v>
      </c>
      <c r="F5" s="64" t="s">
        <v>34</v>
      </c>
      <c r="G5" s="41">
        <v>10</v>
      </c>
      <c r="H5" s="65" t="s">
        <v>80</v>
      </c>
      <c r="I5" s="27"/>
      <c r="J5" s="27"/>
      <c r="K5" s="3"/>
    </row>
    <row r="6" spans="1:16" ht="18" customHeight="1" x14ac:dyDescent="0.45">
      <c r="A6" s="3"/>
      <c r="B6" s="87" t="s">
        <v>11</v>
      </c>
      <c r="C6" s="88"/>
      <c r="D6" s="88"/>
      <c r="E6" s="96">
        <f ca="1">TODAY()</f>
        <v>45867</v>
      </c>
      <c r="F6" s="96"/>
      <c r="G6" s="96"/>
      <c r="H6" s="96"/>
      <c r="I6" s="34"/>
      <c r="J6" s="27"/>
      <c r="K6" s="3"/>
    </row>
    <row r="7" spans="1:16" ht="18.75" customHeight="1" x14ac:dyDescent="0.45">
      <c r="A7" s="3"/>
      <c r="B7" s="20"/>
      <c r="C7" s="7"/>
      <c r="D7" s="20"/>
      <c r="E7" s="20"/>
      <c r="F7" s="20"/>
      <c r="G7" s="20"/>
      <c r="H7" s="20"/>
      <c r="I7" s="20"/>
      <c r="J7" s="20"/>
      <c r="K7" s="3"/>
      <c r="L7" s="1" t="s">
        <v>44</v>
      </c>
      <c r="N7" s="53"/>
      <c r="O7" s="53"/>
      <c r="P7" s="53"/>
    </row>
    <row r="8" spans="1:16" x14ac:dyDescent="0.45">
      <c r="A8" s="3"/>
      <c r="B8" s="87"/>
      <c r="C8" s="88"/>
      <c r="D8" s="88"/>
      <c r="E8" s="87" t="s">
        <v>15</v>
      </c>
      <c r="F8" s="88"/>
      <c r="G8" s="88"/>
      <c r="H8" s="88"/>
      <c r="I8" s="88"/>
      <c r="J8" s="89"/>
      <c r="K8" s="3"/>
      <c r="L8" s="1" t="s">
        <v>58</v>
      </c>
      <c r="M8" s="8"/>
    </row>
    <row r="9" spans="1:16" ht="18.75" customHeight="1" thickBot="1" x14ac:dyDescent="0.5">
      <c r="A9" s="3"/>
      <c r="B9" s="18" t="s">
        <v>1</v>
      </c>
      <c r="C9" s="33"/>
      <c r="D9" s="18" t="s">
        <v>2</v>
      </c>
      <c r="E9" s="5" t="s">
        <v>14</v>
      </c>
      <c r="F9" s="97" t="s">
        <v>3</v>
      </c>
      <c r="G9" s="98"/>
      <c r="H9" s="5" t="s">
        <v>4</v>
      </c>
      <c r="I9" s="5"/>
      <c r="J9" s="5" t="s">
        <v>9</v>
      </c>
      <c r="K9" s="3"/>
      <c r="L9" s="1" t="s">
        <v>45</v>
      </c>
    </row>
    <row r="10" spans="1:16" ht="18.75" customHeight="1" thickTop="1" thickBot="1" x14ac:dyDescent="0.5">
      <c r="A10" s="3"/>
      <c r="B10" s="49" t="s">
        <v>16</v>
      </c>
      <c r="C10" s="50"/>
      <c r="D10" s="49" t="s">
        <v>28</v>
      </c>
      <c r="E10" s="51"/>
      <c r="F10" s="52" t="s">
        <v>89</v>
      </c>
      <c r="G10" s="48" t="s">
        <v>29</v>
      </c>
      <c r="H10" s="66"/>
      <c r="I10" s="52"/>
      <c r="J10" s="51" t="s">
        <v>85</v>
      </c>
      <c r="K10" s="3"/>
    </row>
    <row r="11" spans="1:16" ht="18" customHeight="1" thickTop="1" x14ac:dyDescent="0.45">
      <c r="A11" s="6"/>
      <c r="B11" s="31">
        <v>1</v>
      </c>
      <c r="C11" s="32" t="str">
        <f>TEXT(I11,"aaa")</f>
        <v>火</v>
      </c>
      <c r="D11" s="47" t="s">
        <v>13</v>
      </c>
      <c r="E11" s="47" t="s">
        <v>93</v>
      </c>
      <c r="F11" s="27" t="s">
        <v>90</v>
      </c>
      <c r="G11" s="59" t="s">
        <v>17</v>
      </c>
      <c r="H11" s="46">
        <v>650</v>
      </c>
      <c r="I11" s="26">
        <f>DATE($E$5,$G$5,$B11)</f>
        <v>45566</v>
      </c>
      <c r="J11" s="22" t="s">
        <v>94</v>
      </c>
      <c r="K11" s="3"/>
      <c r="N11" s="2"/>
    </row>
    <row r="12" spans="1:16" ht="18" customHeight="1" x14ac:dyDescent="0.45">
      <c r="A12" s="6"/>
      <c r="B12" s="30">
        <v>2</v>
      </c>
      <c r="C12" s="32" t="str">
        <f t="shared" ref="C12:C41" si="0">TEXT(I12,"aaa")</f>
        <v>水</v>
      </c>
      <c r="D12" s="42" t="s">
        <v>43</v>
      </c>
      <c r="E12" s="42" t="s">
        <v>86</v>
      </c>
      <c r="F12" s="42" t="s">
        <v>95</v>
      </c>
      <c r="G12" s="42" t="s">
        <v>17</v>
      </c>
      <c r="H12" s="46">
        <v>400</v>
      </c>
      <c r="I12" s="26">
        <f t="shared" ref="I12:I41" si="1">DATE($E$5,$G$5,$B12)</f>
        <v>45567</v>
      </c>
      <c r="J12" s="21" t="s">
        <v>96</v>
      </c>
      <c r="K12" s="3"/>
      <c r="N12" s="2"/>
    </row>
    <row r="13" spans="1:16" ht="18" customHeight="1" x14ac:dyDescent="0.45">
      <c r="A13" s="6"/>
      <c r="B13" s="30">
        <v>3</v>
      </c>
      <c r="C13" s="32" t="str">
        <f t="shared" si="0"/>
        <v>木</v>
      </c>
      <c r="D13" s="42"/>
      <c r="E13" s="42"/>
      <c r="F13" s="42"/>
      <c r="G13" s="42"/>
      <c r="H13" s="46"/>
      <c r="I13" s="26">
        <f t="shared" si="1"/>
        <v>45568</v>
      </c>
      <c r="J13" s="21"/>
      <c r="K13" s="3"/>
      <c r="M13" s="2"/>
      <c r="N13" s="2"/>
    </row>
    <row r="14" spans="1:16" ht="18" customHeight="1" x14ac:dyDescent="0.45">
      <c r="A14" s="6"/>
      <c r="B14" s="30">
        <v>4</v>
      </c>
      <c r="C14" s="32" t="str">
        <f t="shared" si="0"/>
        <v>金</v>
      </c>
      <c r="D14" s="42"/>
      <c r="E14" s="42"/>
      <c r="F14" s="42"/>
      <c r="G14" s="42"/>
      <c r="H14" s="46"/>
      <c r="I14" s="26">
        <f t="shared" si="1"/>
        <v>45569</v>
      </c>
      <c r="J14" s="21"/>
      <c r="K14" s="3"/>
      <c r="M14" s="2"/>
      <c r="N14" s="2"/>
    </row>
    <row r="15" spans="1:16" ht="18" customHeight="1" x14ac:dyDescent="0.45">
      <c r="A15" s="6"/>
      <c r="B15" s="30">
        <v>5</v>
      </c>
      <c r="C15" s="32" t="str">
        <f t="shared" si="0"/>
        <v>土</v>
      </c>
      <c r="D15" s="42"/>
      <c r="E15" s="42"/>
      <c r="F15" s="42"/>
      <c r="G15" s="42"/>
      <c r="H15" s="46"/>
      <c r="I15" s="26">
        <f t="shared" si="1"/>
        <v>45570</v>
      </c>
      <c r="J15" s="21"/>
      <c r="K15" s="3"/>
    </row>
    <row r="16" spans="1:16" ht="18" customHeight="1" x14ac:dyDescent="0.45">
      <c r="A16" s="6"/>
      <c r="B16" s="30">
        <v>6</v>
      </c>
      <c r="C16" s="32" t="str">
        <f t="shared" si="0"/>
        <v>日</v>
      </c>
      <c r="D16" s="42"/>
      <c r="E16" s="42"/>
      <c r="F16" s="42"/>
      <c r="G16" s="42"/>
      <c r="H16" s="46"/>
      <c r="I16" s="26">
        <f t="shared" si="1"/>
        <v>45571</v>
      </c>
      <c r="J16" s="21"/>
      <c r="K16" s="3"/>
    </row>
    <row r="17" spans="1:11" ht="18" customHeight="1" x14ac:dyDescent="0.45">
      <c r="A17" s="6"/>
      <c r="B17" s="30">
        <v>7</v>
      </c>
      <c r="C17" s="32" t="str">
        <f t="shared" si="0"/>
        <v>月</v>
      </c>
      <c r="D17" s="42"/>
      <c r="E17" s="42"/>
      <c r="F17" s="42"/>
      <c r="G17" s="42"/>
      <c r="H17" s="46"/>
      <c r="I17" s="26">
        <f t="shared" si="1"/>
        <v>45572</v>
      </c>
      <c r="J17" s="21"/>
      <c r="K17" s="3"/>
    </row>
    <row r="18" spans="1:11" ht="18" customHeight="1" x14ac:dyDescent="0.45">
      <c r="A18" s="6"/>
      <c r="B18" s="30">
        <v>8</v>
      </c>
      <c r="C18" s="32" t="str">
        <f t="shared" si="0"/>
        <v>火</v>
      </c>
      <c r="D18" s="42"/>
      <c r="E18" s="42"/>
      <c r="F18" s="42"/>
      <c r="G18" s="42"/>
      <c r="H18" s="46"/>
      <c r="I18" s="26">
        <f t="shared" si="1"/>
        <v>45573</v>
      </c>
      <c r="J18" s="21"/>
      <c r="K18" s="3"/>
    </row>
    <row r="19" spans="1:11" ht="18" customHeight="1" x14ac:dyDescent="0.45">
      <c r="A19" s="6"/>
      <c r="B19" s="30">
        <v>9</v>
      </c>
      <c r="C19" s="32" t="str">
        <f t="shared" si="0"/>
        <v>水</v>
      </c>
      <c r="D19" s="42"/>
      <c r="E19" s="42"/>
      <c r="F19" s="42"/>
      <c r="G19" s="42"/>
      <c r="H19" s="46"/>
      <c r="I19" s="26">
        <f t="shared" si="1"/>
        <v>45574</v>
      </c>
      <c r="J19" s="21"/>
      <c r="K19" s="3"/>
    </row>
    <row r="20" spans="1:11" ht="18" customHeight="1" x14ac:dyDescent="0.45">
      <c r="A20" s="6"/>
      <c r="B20" s="30">
        <v>10</v>
      </c>
      <c r="C20" s="32" t="str">
        <f t="shared" si="0"/>
        <v>木</v>
      </c>
      <c r="D20" s="42"/>
      <c r="E20" s="42"/>
      <c r="F20" s="42"/>
      <c r="G20" s="42"/>
      <c r="H20" s="46"/>
      <c r="I20" s="26">
        <f t="shared" si="1"/>
        <v>45575</v>
      </c>
      <c r="J20" s="21"/>
      <c r="K20" s="3"/>
    </row>
    <row r="21" spans="1:11" ht="18" customHeight="1" x14ac:dyDescent="0.45">
      <c r="A21" s="6"/>
      <c r="B21" s="30">
        <v>11</v>
      </c>
      <c r="C21" s="32" t="str">
        <f t="shared" si="0"/>
        <v>金</v>
      </c>
      <c r="D21" s="42"/>
      <c r="E21" s="42"/>
      <c r="F21" s="42"/>
      <c r="G21" s="42"/>
      <c r="H21" s="46"/>
      <c r="I21" s="26">
        <f t="shared" si="1"/>
        <v>45576</v>
      </c>
      <c r="J21" s="21"/>
      <c r="K21" s="3"/>
    </row>
    <row r="22" spans="1:11" ht="18" customHeight="1" x14ac:dyDescent="0.45">
      <c r="A22" s="6"/>
      <c r="B22" s="30">
        <v>12</v>
      </c>
      <c r="C22" s="32" t="str">
        <f t="shared" si="0"/>
        <v>土</v>
      </c>
      <c r="D22" s="42"/>
      <c r="E22" s="42"/>
      <c r="F22" s="42"/>
      <c r="G22" s="42"/>
      <c r="H22" s="46"/>
      <c r="I22" s="26">
        <f t="shared" si="1"/>
        <v>45577</v>
      </c>
      <c r="J22" s="21"/>
      <c r="K22" s="3"/>
    </row>
    <row r="23" spans="1:11" ht="18" customHeight="1" x14ac:dyDescent="0.45">
      <c r="A23" s="6"/>
      <c r="B23" s="30">
        <v>13</v>
      </c>
      <c r="C23" s="32" t="str">
        <f t="shared" si="0"/>
        <v>日</v>
      </c>
      <c r="D23" s="42"/>
      <c r="E23" s="42"/>
      <c r="F23" s="42"/>
      <c r="G23" s="42"/>
      <c r="H23" s="46"/>
      <c r="I23" s="26">
        <f t="shared" si="1"/>
        <v>45578</v>
      </c>
      <c r="J23" s="21"/>
      <c r="K23" s="3"/>
    </row>
    <row r="24" spans="1:11" ht="18" customHeight="1" x14ac:dyDescent="0.45">
      <c r="A24" s="6"/>
      <c r="B24" s="30">
        <v>14</v>
      </c>
      <c r="C24" s="32" t="str">
        <f t="shared" si="0"/>
        <v>月</v>
      </c>
      <c r="D24" s="42"/>
      <c r="E24" s="42"/>
      <c r="F24" s="42"/>
      <c r="G24" s="42"/>
      <c r="H24" s="46"/>
      <c r="I24" s="26">
        <f t="shared" si="1"/>
        <v>45579</v>
      </c>
      <c r="J24" s="21"/>
      <c r="K24" s="3"/>
    </row>
    <row r="25" spans="1:11" ht="18" customHeight="1" x14ac:dyDescent="0.45">
      <c r="A25" s="6"/>
      <c r="B25" s="30">
        <v>15</v>
      </c>
      <c r="C25" s="32" t="str">
        <f t="shared" si="0"/>
        <v>火</v>
      </c>
      <c r="D25" s="42"/>
      <c r="E25" s="42"/>
      <c r="F25" s="42"/>
      <c r="G25" s="42"/>
      <c r="H25" s="46"/>
      <c r="I25" s="26">
        <f t="shared" si="1"/>
        <v>45580</v>
      </c>
      <c r="J25" s="21"/>
      <c r="K25" s="3"/>
    </row>
    <row r="26" spans="1:11" ht="18" customHeight="1" x14ac:dyDescent="0.45">
      <c r="A26" s="6"/>
      <c r="B26" s="30">
        <v>16</v>
      </c>
      <c r="C26" s="32" t="str">
        <f t="shared" si="0"/>
        <v>水</v>
      </c>
      <c r="D26" s="42"/>
      <c r="E26" s="42"/>
      <c r="F26" s="42"/>
      <c r="G26" s="42"/>
      <c r="H26" s="46"/>
      <c r="I26" s="26">
        <f t="shared" si="1"/>
        <v>45581</v>
      </c>
      <c r="J26" s="21"/>
      <c r="K26" s="3"/>
    </row>
    <row r="27" spans="1:11" ht="18" customHeight="1" x14ac:dyDescent="0.45">
      <c r="A27" s="6"/>
      <c r="B27" s="30">
        <v>17</v>
      </c>
      <c r="C27" s="32" t="str">
        <f t="shared" si="0"/>
        <v>木</v>
      </c>
      <c r="D27" s="42"/>
      <c r="E27" s="42"/>
      <c r="F27" s="42"/>
      <c r="G27" s="42"/>
      <c r="H27" s="46"/>
      <c r="I27" s="26">
        <f t="shared" si="1"/>
        <v>45582</v>
      </c>
      <c r="J27" s="21"/>
      <c r="K27" s="3"/>
    </row>
    <row r="28" spans="1:11" ht="18" customHeight="1" x14ac:dyDescent="0.45">
      <c r="A28" s="6"/>
      <c r="B28" s="30">
        <v>18</v>
      </c>
      <c r="C28" s="32" t="str">
        <f t="shared" si="0"/>
        <v>金</v>
      </c>
      <c r="D28" s="42"/>
      <c r="E28" s="42"/>
      <c r="F28" s="42"/>
      <c r="G28" s="42"/>
      <c r="H28" s="46"/>
      <c r="I28" s="26">
        <f t="shared" si="1"/>
        <v>45583</v>
      </c>
      <c r="J28" s="21"/>
      <c r="K28" s="3"/>
    </row>
    <row r="29" spans="1:11" ht="18" customHeight="1" x14ac:dyDescent="0.45">
      <c r="A29" s="6"/>
      <c r="B29" s="30">
        <v>19</v>
      </c>
      <c r="C29" s="32" t="str">
        <f t="shared" si="0"/>
        <v>土</v>
      </c>
      <c r="D29" s="42"/>
      <c r="E29" s="42"/>
      <c r="F29" s="42"/>
      <c r="G29" s="42"/>
      <c r="H29" s="46"/>
      <c r="I29" s="26">
        <f t="shared" si="1"/>
        <v>45584</v>
      </c>
      <c r="J29" s="21"/>
      <c r="K29" s="3"/>
    </row>
    <row r="30" spans="1:11" ht="18" customHeight="1" x14ac:dyDescent="0.45">
      <c r="A30" s="6"/>
      <c r="B30" s="30">
        <v>20</v>
      </c>
      <c r="C30" s="32" t="str">
        <f t="shared" si="0"/>
        <v>日</v>
      </c>
      <c r="D30" s="42"/>
      <c r="E30" s="42"/>
      <c r="F30" s="42"/>
      <c r="G30" s="42"/>
      <c r="H30" s="46"/>
      <c r="I30" s="26">
        <f t="shared" si="1"/>
        <v>45585</v>
      </c>
      <c r="J30" s="21"/>
      <c r="K30" s="3"/>
    </row>
    <row r="31" spans="1:11" ht="18" customHeight="1" x14ac:dyDescent="0.45">
      <c r="A31" s="6"/>
      <c r="B31" s="30">
        <v>21</v>
      </c>
      <c r="C31" s="32" t="str">
        <f t="shared" si="0"/>
        <v>月</v>
      </c>
      <c r="D31" s="42"/>
      <c r="E31" s="42"/>
      <c r="F31" s="42"/>
      <c r="G31" s="42"/>
      <c r="H31" s="46"/>
      <c r="I31" s="26">
        <f t="shared" si="1"/>
        <v>45586</v>
      </c>
      <c r="J31" s="21"/>
      <c r="K31" s="3"/>
    </row>
    <row r="32" spans="1:11" ht="18" customHeight="1" x14ac:dyDescent="0.45">
      <c r="A32" s="6"/>
      <c r="B32" s="30">
        <v>22</v>
      </c>
      <c r="C32" s="32" t="str">
        <f t="shared" si="0"/>
        <v>火</v>
      </c>
      <c r="D32" s="42"/>
      <c r="E32" s="42"/>
      <c r="F32" s="42"/>
      <c r="G32" s="42"/>
      <c r="H32" s="46"/>
      <c r="I32" s="26">
        <f t="shared" si="1"/>
        <v>45587</v>
      </c>
      <c r="J32" s="21"/>
      <c r="K32" s="3"/>
    </row>
    <row r="33" spans="1:11" ht="18" customHeight="1" x14ac:dyDescent="0.45">
      <c r="A33" s="6"/>
      <c r="B33" s="30">
        <v>23</v>
      </c>
      <c r="C33" s="32" t="str">
        <f t="shared" si="0"/>
        <v>水</v>
      </c>
      <c r="D33" s="42"/>
      <c r="E33" s="42"/>
      <c r="F33" s="42"/>
      <c r="G33" s="42"/>
      <c r="H33" s="46"/>
      <c r="I33" s="26">
        <f t="shared" si="1"/>
        <v>45588</v>
      </c>
      <c r="J33" s="21"/>
      <c r="K33" s="3"/>
    </row>
    <row r="34" spans="1:11" ht="18" customHeight="1" x14ac:dyDescent="0.45">
      <c r="A34" s="6"/>
      <c r="B34" s="30">
        <v>24</v>
      </c>
      <c r="C34" s="32" t="str">
        <f t="shared" si="0"/>
        <v>木</v>
      </c>
      <c r="D34" s="42"/>
      <c r="E34" s="42"/>
      <c r="F34" s="42"/>
      <c r="G34" s="42"/>
      <c r="H34" s="46"/>
      <c r="I34" s="26">
        <f t="shared" si="1"/>
        <v>45589</v>
      </c>
      <c r="J34" s="21"/>
      <c r="K34" s="3"/>
    </row>
    <row r="35" spans="1:11" ht="18" customHeight="1" x14ac:dyDescent="0.45">
      <c r="A35" s="6"/>
      <c r="B35" s="30">
        <v>25</v>
      </c>
      <c r="C35" s="32" t="str">
        <f t="shared" si="0"/>
        <v>金</v>
      </c>
      <c r="D35" s="42"/>
      <c r="E35" s="42"/>
      <c r="F35" s="42"/>
      <c r="G35" s="42"/>
      <c r="H35" s="46"/>
      <c r="I35" s="26">
        <f t="shared" si="1"/>
        <v>45590</v>
      </c>
      <c r="J35" s="21"/>
      <c r="K35" s="3"/>
    </row>
    <row r="36" spans="1:11" ht="18" customHeight="1" x14ac:dyDescent="0.45">
      <c r="A36" s="6"/>
      <c r="B36" s="30">
        <v>26</v>
      </c>
      <c r="C36" s="32" t="str">
        <f t="shared" si="0"/>
        <v>土</v>
      </c>
      <c r="D36" s="42"/>
      <c r="E36" s="42"/>
      <c r="F36" s="42"/>
      <c r="G36" s="42"/>
      <c r="H36" s="46"/>
      <c r="I36" s="26">
        <f t="shared" si="1"/>
        <v>45591</v>
      </c>
      <c r="J36" s="21"/>
      <c r="K36" s="3"/>
    </row>
    <row r="37" spans="1:11" ht="18" customHeight="1" x14ac:dyDescent="0.45">
      <c r="A37" s="6"/>
      <c r="B37" s="30">
        <v>27</v>
      </c>
      <c r="C37" s="32" t="str">
        <f t="shared" si="0"/>
        <v>日</v>
      </c>
      <c r="D37" s="42"/>
      <c r="E37" s="42"/>
      <c r="F37" s="42"/>
      <c r="G37" s="42"/>
      <c r="H37" s="46"/>
      <c r="I37" s="26">
        <f t="shared" si="1"/>
        <v>45592</v>
      </c>
      <c r="J37" s="21"/>
      <c r="K37" s="3"/>
    </row>
    <row r="38" spans="1:11" ht="18" customHeight="1" x14ac:dyDescent="0.45">
      <c r="A38" s="6"/>
      <c r="B38" s="30">
        <v>28</v>
      </c>
      <c r="C38" s="32" t="str">
        <f t="shared" si="0"/>
        <v>月</v>
      </c>
      <c r="D38" s="42"/>
      <c r="E38" s="42"/>
      <c r="F38" s="42"/>
      <c r="G38" s="42"/>
      <c r="H38" s="46"/>
      <c r="I38" s="26">
        <f t="shared" si="1"/>
        <v>45593</v>
      </c>
      <c r="J38" s="21"/>
      <c r="K38" s="3"/>
    </row>
    <row r="39" spans="1:11" ht="18" customHeight="1" x14ac:dyDescent="0.45">
      <c r="A39" s="6"/>
      <c r="B39" s="30">
        <v>29</v>
      </c>
      <c r="C39" s="32" t="str">
        <f t="shared" si="0"/>
        <v>火</v>
      </c>
      <c r="D39" s="42"/>
      <c r="E39" s="42"/>
      <c r="F39" s="42"/>
      <c r="G39" s="42"/>
      <c r="H39" s="46"/>
      <c r="I39" s="26">
        <f t="shared" si="1"/>
        <v>45594</v>
      </c>
      <c r="J39" s="21"/>
      <c r="K39" s="3"/>
    </row>
    <row r="40" spans="1:11" ht="18" customHeight="1" x14ac:dyDescent="0.45">
      <c r="A40" s="6"/>
      <c r="B40" s="30">
        <v>30</v>
      </c>
      <c r="C40" s="32" t="str">
        <f t="shared" si="0"/>
        <v>水</v>
      </c>
      <c r="D40" s="42"/>
      <c r="E40" s="42"/>
      <c r="F40" s="42"/>
      <c r="G40" s="42"/>
      <c r="H40" s="46"/>
      <c r="I40" s="26">
        <f t="shared" si="1"/>
        <v>45595</v>
      </c>
      <c r="J40" s="21"/>
      <c r="K40" s="3"/>
    </row>
    <row r="41" spans="1:11" ht="18" customHeight="1" x14ac:dyDescent="0.45">
      <c r="A41" s="6"/>
      <c r="B41" s="30">
        <v>31</v>
      </c>
      <c r="C41" s="32" t="str">
        <f t="shared" si="0"/>
        <v>木</v>
      </c>
      <c r="D41" s="42"/>
      <c r="E41" s="42"/>
      <c r="F41" s="42"/>
      <c r="G41" s="42"/>
      <c r="H41" s="46"/>
      <c r="I41" s="26">
        <f t="shared" si="1"/>
        <v>45596</v>
      </c>
      <c r="J41" s="21"/>
      <c r="K41" s="3"/>
    </row>
    <row r="42" spans="1:11" ht="18" customHeight="1" x14ac:dyDescent="0.45">
      <c r="A42" s="3"/>
      <c r="B42" s="87" t="s">
        <v>91</v>
      </c>
      <c r="C42" s="88"/>
      <c r="D42" s="88"/>
      <c r="E42" s="89"/>
      <c r="F42" s="99" t="s">
        <v>92</v>
      </c>
      <c r="G42" s="100"/>
      <c r="H42" s="67">
        <f>SUM(H10:H41)</f>
        <v>1050</v>
      </c>
      <c r="I42" s="60"/>
      <c r="J42" s="21"/>
      <c r="K42" s="3"/>
    </row>
    <row r="43" spans="1:11" x14ac:dyDescent="0.45">
      <c r="A43" s="3"/>
      <c r="B43" s="27"/>
      <c r="C43" s="3"/>
      <c r="D43" s="27"/>
      <c r="E43" s="27"/>
      <c r="F43" s="27"/>
      <c r="G43" s="27"/>
      <c r="H43" s="27"/>
      <c r="I43" s="27"/>
      <c r="J43" s="27"/>
      <c r="K43" s="3"/>
    </row>
    <row r="44" spans="1:11" x14ac:dyDescent="0.45">
      <c r="A44" s="3"/>
      <c r="B44" s="27"/>
      <c r="C44" s="27"/>
      <c r="D44" s="27" t="s">
        <v>5</v>
      </c>
      <c r="E44" s="27"/>
      <c r="F44" s="27"/>
      <c r="G44" s="27"/>
      <c r="H44" s="27"/>
      <c r="I44" s="27"/>
      <c r="J44" s="27"/>
      <c r="K44" s="3"/>
    </row>
    <row r="45" spans="1:11" x14ac:dyDescent="0.45">
      <c r="A45" s="3"/>
      <c r="B45" s="27"/>
      <c r="C45" s="27"/>
      <c r="D45" s="27" t="s">
        <v>30</v>
      </c>
      <c r="E45" s="27"/>
      <c r="F45" s="27"/>
      <c r="G45" s="27"/>
      <c r="H45" s="27"/>
      <c r="I45" s="27"/>
      <c r="J45" s="27"/>
      <c r="K45" s="3"/>
    </row>
    <row r="46" spans="1:11" x14ac:dyDescent="0.45">
      <c r="A46" s="3"/>
      <c r="B46" s="27"/>
      <c r="C46" s="3"/>
      <c r="D46" s="27"/>
      <c r="E46" s="27"/>
      <c r="F46" s="27"/>
      <c r="G46" s="27"/>
      <c r="H46" s="27"/>
      <c r="I46" s="27"/>
      <c r="J46" s="27"/>
      <c r="K46" s="3"/>
    </row>
    <row r="47" spans="1:11" x14ac:dyDescent="0.45">
      <c r="A47" s="3"/>
      <c r="B47" s="90" t="s">
        <v>6</v>
      </c>
      <c r="C47" s="90"/>
      <c r="D47" s="90"/>
      <c r="E47" s="90" t="s">
        <v>7</v>
      </c>
      <c r="F47" s="90"/>
      <c r="G47" s="90"/>
      <c r="H47" s="90"/>
      <c r="I47" s="27"/>
      <c r="J47" s="27"/>
      <c r="K47" s="3"/>
    </row>
    <row r="48" spans="1:11" x14ac:dyDescent="0.45">
      <c r="A48" s="3"/>
      <c r="B48" s="90"/>
      <c r="C48" s="90"/>
      <c r="D48" s="90"/>
      <c r="E48" s="90"/>
      <c r="F48" s="90"/>
      <c r="G48" s="90"/>
      <c r="H48" s="90"/>
      <c r="I48" s="27"/>
      <c r="J48" s="27"/>
      <c r="K48" s="3"/>
    </row>
    <row r="49" spans="1:11" x14ac:dyDescent="0.45">
      <c r="A49" s="3"/>
      <c r="B49" s="90"/>
      <c r="C49" s="90"/>
      <c r="D49" s="90"/>
      <c r="E49" s="90"/>
      <c r="F49" s="90"/>
      <c r="G49" s="90"/>
      <c r="H49" s="90"/>
      <c r="I49" s="27"/>
      <c r="J49" s="27"/>
      <c r="K49" s="3"/>
    </row>
    <row r="50" spans="1:11" x14ac:dyDescent="0.45">
      <c r="A50" s="3"/>
      <c r="B50" s="90"/>
      <c r="C50" s="90"/>
      <c r="D50" s="90"/>
      <c r="E50" s="90"/>
      <c r="F50" s="90"/>
      <c r="G50" s="90"/>
      <c r="H50" s="90"/>
      <c r="I50" s="27"/>
      <c r="J50" s="27"/>
      <c r="K50" s="3"/>
    </row>
    <row r="51" spans="1:11" x14ac:dyDescent="0.45">
      <c r="A51" s="3"/>
      <c r="B51" s="90"/>
      <c r="C51" s="90"/>
      <c r="D51" s="90"/>
      <c r="E51" s="90"/>
      <c r="F51" s="90"/>
      <c r="G51" s="90"/>
      <c r="H51" s="90"/>
      <c r="I51" s="27"/>
      <c r="J51" s="27"/>
      <c r="K51" s="3"/>
    </row>
  </sheetData>
  <dataConsolidate/>
  <mergeCells count="17">
    <mergeCell ref="B5:D5"/>
    <mergeCell ref="B1:J1"/>
    <mergeCell ref="B3:D3"/>
    <mergeCell ref="E3:H3"/>
    <mergeCell ref="B4:D4"/>
    <mergeCell ref="E4:H4"/>
    <mergeCell ref="B48:D51"/>
    <mergeCell ref="E48:H51"/>
    <mergeCell ref="B42:E42"/>
    <mergeCell ref="F42:G42"/>
    <mergeCell ref="B6:D6"/>
    <mergeCell ref="E6:H6"/>
    <mergeCell ref="B8:D8"/>
    <mergeCell ref="E8:J8"/>
    <mergeCell ref="F9:G9"/>
    <mergeCell ref="B47:D47"/>
    <mergeCell ref="E47:H47"/>
  </mergeCells>
  <phoneticPr fontId="3"/>
  <dataValidations count="3">
    <dataValidation type="list" allowBlank="1" showInputMessage="1" showErrorMessage="1" sqref="G10" xr:uid="{7DA14C1F-185B-41E5-B011-97173F60B7DC}">
      <formula1>"1ヶ月,3ヶ月,6ヶ月"</formula1>
    </dataValidation>
    <dataValidation type="list" allowBlank="1" showInputMessage="1" showErrorMessage="1" sqref="G11:G41" xr:uid="{505AAFE3-1200-4BE1-81C7-F14CC3A45295}">
      <formula1>"片道,往復"</formula1>
    </dataValidation>
    <dataValidation type="list" allowBlank="1" showInputMessage="1" showErrorMessage="1" sqref="D11:D41" xr:uid="{4E89FA16-D4FE-4161-B08D-5F9313BCB0D7}">
      <formula1>"本社,営業,現場稼働,その他"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5BDA-651E-4F10-A8DE-9E7D90D3BEDF}">
  <sheetPr>
    <tabColor rgb="FFFFFF00"/>
    <pageSetUpPr fitToPage="1"/>
  </sheetPr>
  <dimension ref="A1:T50"/>
  <sheetViews>
    <sheetView view="pageBreakPreview" zoomScaleNormal="100" zoomScaleSheetLayoutView="100" workbookViewId="0">
      <selection activeCell="N27" sqref="N27"/>
    </sheetView>
  </sheetViews>
  <sheetFormatPr defaultColWidth="9" defaultRowHeight="15" x14ac:dyDescent="0.45"/>
  <cols>
    <col min="1" max="1" width="3.69921875" style="1" customWidth="1"/>
    <col min="2" max="2" width="7.19921875" style="29" customWidth="1"/>
    <col min="3" max="3" width="4.19921875" style="1" customWidth="1"/>
    <col min="4" max="4" width="7.8984375" style="29" customWidth="1"/>
    <col min="5" max="5" width="11.69921875" style="29" customWidth="1"/>
    <col min="6" max="6" width="25.3984375" style="29" customWidth="1"/>
    <col min="7" max="7" width="7.296875" style="29" customWidth="1"/>
    <col min="8" max="8" width="18.3984375" style="29" customWidth="1"/>
    <col min="9" max="9" width="18.3984375" style="29" hidden="1" customWidth="1"/>
    <col min="10" max="10" width="20.69921875" style="29" customWidth="1"/>
    <col min="11" max="11" width="3.59765625" style="1" customWidth="1"/>
    <col min="12" max="12" width="8" style="1" customWidth="1"/>
    <col min="13" max="15" width="3.69921875" style="1" customWidth="1"/>
    <col min="16" max="16" width="5.69921875" style="1" bestFit="1" customWidth="1"/>
    <col min="17" max="20" width="5.69921875" style="1" customWidth="1"/>
    <col min="21" max="21" width="6.19921875" style="1" bestFit="1" customWidth="1"/>
    <col min="22" max="22" width="7.19921875" style="1" bestFit="1" customWidth="1"/>
    <col min="23" max="46" width="3.69921875" style="1" customWidth="1"/>
    <col min="47" max="16384" width="9" style="1"/>
  </cols>
  <sheetData>
    <row r="1" spans="1:20" ht="18.600000000000001" x14ac:dyDescent="0.45">
      <c r="A1" s="3"/>
      <c r="B1" s="86" t="s">
        <v>98</v>
      </c>
      <c r="C1" s="86"/>
      <c r="D1" s="86"/>
      <c r="E1" s="86"/>
      <c r="F1" s="86"/>
      <c r="G1" s="86"/>
      <c r="H1" s="86"/>
      <c r="I1" s="86"/>
      <c r="J1" s="86"/>
      <c r="K1" s="3"/>
    </row>
    <row r="2" spans="1:20" x14ac:dyDescent="0.45">
      <c r="A2" s="3"/>
      <c r="B2" s="28"/>
      <c r="C2" s="4"/>
      <c r="D2" s="28"/>
      <c r="E2" s="27"/>
      <c r="F2" s="27"/>
      <c r="G2" s="27"/>
      <c r="H2" s="27"/>
      <c r="I2" s="27"/>
      <c r="J2" s="27"/>
      <c r="K2" s="3"/>
    </row>
    <row r="3" spans="1:20" ht="18.75" customHeight="1" x14ac:dyDescent="0.45">
      <c r="A3" s="3"/>
      <c r="B3" s="93" t="s">
        <v>78</v>
      </c>
      <c r="C3" s="94"/>
      <c r="D3" s="94"/>
      <c r="E3" s="95"/>
      <c r="F3" s="95"/>
      <c r="G3" s="95"/>
      <c r="H3" s="95"/>
      <c r="I3" s="39"/>
      <c r="J3" s="34"/>
      <c r="K3" s="3"/>
    </row>
    <row r="4" spans="1:20" ht="18" customHeight="1" x14ac:dyDescent="0.45">
      <c r="A4" s="3"/>
      <c r="B4" s="93" t="s">
        <v>0</v>
      </c>
      <c r="C4" s="94"/>
      <c r="D4" s="94"/>
      <c r="E4" s="95"/>
      <c r="F4" s="95"/>
      <c r="G4" s="95"/>
      <c r="H4" s="95"/>
      <c r="I4" s="38"/>
      <c r="J4" s="35"/>
      <c r="K4" s="3"/>
    </row>
    <row r="5" spans="1:20" ht="18" customHeight="1" x14ac:dyDescent="0.45">
      <c r="A5" s="3"/>
      <c r="B5" s="87" t="s">
        <v>79</v>
      </c>
      <c r="C5" s="88"/>
      <c r="D5" s="88"/>
      <c r="E5" s="62">
        <v>2024</v>
      </c>
      <c r="F5" s="64" t="s">
        <v>34</v>
      </c>
      <c r="G5" s="41">
        <v>10</v>
      </c>
      <c r="H5" s="65" t="s">
        <v>80</v>
      </c>
      <c r="I5" s="27"/>
      <c r="J5" s="27"/>
      <c r="K5" s="3"/>
    </row>
    <row r="6" spans="1:20" ht="18" customHeight="1" x14ac:dyDescent="0.45">
      <c r="A6" s="3"/>
      <c r="B6" s="87" t="s">
        <v>11</v>
      </c>
      <c r="C6" s="88"/>
      <c r="D6" s="88"/>
      <c r="E6" s="96">
        <f ca="1">TODAY()</f>
        <v>45867</v>
      </c>
      <c r="F6" s="96"/>
      <c r="G6" s="96"/>
      <c r="H6" s="96"/>
      <c r="I6" s="34"/>
      <c r="J6" s="27"/>
      <c r="K6" s="3"/>
    </row>
    <row r="7" spans="1:20" ht="18.75" customHeight="1" x14ac:dyDescent="0.45">
      <c r="A7" s="3"/>
      <c r="B7" s="20"/>
      <c r="C7" s="7"/>
      <c r="D7" s="20"/>
      <c r="E7" s="20"/>
      <c r="F7" s="20"/>
      <c r="G7" s="20"/>
      <c r="H7" s="20"/>
      <c r="I7" s="20"/>
      <c r="J7" s="20"/>
      <c r="K7" s="3"/>
    </row>
    <row r="8" spans="1:20" x14ac:dyDescent="0.45">
      <c r="A8" s="3"/>
      <c r="B8" s="87"/>
      <c r="C8" s="88"/>
      <c r="D8" s="88"/>
      <c r="E8" s="87" t="s">
        <v>15</v>
      </c>
      <c r="F8" s="88"/>
      <c r="G8" s="88"/>
      <c r="H8" s="88"/>
      <c r="I8" s="88"/>
      <c r="J8" s="89"/>
      <c r="K8" s="3"/>
      <c r="M8" s="8"/>
    </row>
    <row r="9" spans="1:20" ht="18.75" customHeight="1" thickBot="1" x14ac:dyDescent="0.5">
      <c r="A9" s="3"/>
      <c r="B9" s="18" t="s">
        <v>1</v>
      </c>
      <c r="C9" s="33"/>
      <c r="D9" s="18" t="s">
        <v>2</v>
      </c>
      <c r="E9" s="5" t="s">
        <v>8</v>
      </c>
      <c r="F9" s="97" t="s">
        <v>10</v>
      </c>
      <c r="G9" s="98"/>
      <c r="H9" s="5" t="s">
        <v>4</v>
      </c>
      <c r="I9" s="5"/>
      <c r="J9" s="5" t="s">
        <v>9</v>
      </c>
      <c r="K9" s="3"/>
    </row>
    <row r="10" spans="1:20" ht="18" customHeight="1" thickTop="1" x14ac:dyDescent="0.45">
      <c r="A10" s="6"/>
      <c r="B10" s="31">
        <v>1</v>
      </c>
      <c r="C10" s="32" t="str">
        <f>TEXT(I10,"aaa")</f>
        <v>火</v>
      </c>
      <c r="D10" s="44" t="s">
        <v>13</v>
      </c>
      <c r="E10" s="43" t="s">
        <v>18</v>
      </c>
      <c r="F10" s="104" t="s">
        <v>100</v>
      </c>
      <c r="G10" s="105"/>
      <c r="H10" s="46">
        <v>720</v>
      </c>
      <c r="I10" s="26">
        <f>DATE($E$5,$G$5,$B10)</f>
        <v>45566</v>
      </c>
      <c r="J10" s="22" t="s">
        <v>20</v>
      </c>
      <c r="K10" s="3"/>
      <c r="N10" s="2"/>
    </row>
    <row r="11" spans="1:20" ht="18" customHeight="1" x14ac:dyDescent="0.45">
      <c r="A11" s="6"/>
      <c r="B11" s="30">
        <v>2</v>
      </c>
      <c r="C11" s="32" t="str">
        <f t="shared" ref="C11:C40" si="0">TEXT(I11,"aaa")</f>
        <v>水</v>
      </c>
      <c r="D11" s="44" t="s">
        <v>13</v>
      </c>
      <c r="E11" s="43" t="s">
        <v>19</v>
      </c>
      <c r="F11" s="101" t="s">
        <v>101</v>
      </c>
      <c r="G11" s="101"/>
      <c r="H11" s="46">
        <v>720</v>
      </c>
      <c r="I11" s="26">
        <f t="shared" ref="I11:I40" si="1">DATE($E$5,$G$5,$B11)</f>
        <v>45567</v>
      </c>
      <c r="J11" s="21" t="s">
        <v>21</v>
      </c>
      <c r="K11" s="3"/>
      <c r="N11" s="2"/>
    </row>
    <row r="12" spans="1:20" ht="18" customHeight="1" x14ac:dyDescent="0.45">
      <c r="A12" s="6"/>
      <c r="B12" s="30">
        <v>3</v>
      </c>
      <c r="C12" s="32" t="str">
        <f t="shared" si="0"/>
        <v>木</v>
      </c>
      <c r="D12" s="44" t="s">
        <v>13</v>
      </c>
      <c r="E12" s="43" t="s">
        <v>22</v>
      </c>
      <c r="F12" s="101" t="s">
        <v>102</v>
      </c>
      <c r="G12" s="101"/>
      <c r="H12" s="46">
        <v>20000</v>
      </c>
      <c r="I12" s="26">
        <f t="shared" si="1"/>
        <v>45568</v>
      </c>
      <c r="J12" s="21" t="s">
        <v>103</v>
      </c>
      <c r="K12" s="3"/>
      <c r="M12" s="2"/>
      <c r="N12" s="2"/>
    </row>
    <row r="13" spans="1:20" ht="18" customHeight="1" x14ac:dyDescent="0.45">
      <c r="A13" s="6"/>
      <c r="B13" s="30">
        <v>4</v>
      </c>
      <c r="C13" s="32" t="str">
        <f t="shared" si="0"/>
        <v>金</v>
      </c>
      <c r="D13" s="44" t="s">
        <v>13</v>
      </c>
      <c r="E13" s="43" t="s">
        <v>23</v>
      </c>
      <c r="F13" s="101" t="s">
        <v>104</v>
      </c>
      <c r="G13" s="101"/>
      <c r="H13" s="46">
        <v>7890</v>
      </c>
      <c r="I13" s="26">
        <f t="shared" si="1"/>
        <v>45569</v>
      </c>
      <c r="J13" s="21" t="s">
        <v>24</v>
      </c>
      <c r="K13" s="3"/>
      <c r="M13" s="2"/>
      <c r="N13" s="2"/>
    </row>
    <row r="14" spans="1:20" ht="18" customHeight="1" x14ac:dyDescent="0.45">
      <c r="A14" s="6"/>
      <c r="B14" s="30">
        <v>5</v>
      </c>
      <c r="C14" s="32" t="str">
        <f t="shared" si="0"/>
        <v>土</v>
      </c>
      <c r="D14" s="44" t="s">
        <v>25</v>
      </c>
      <c r="E14" s="43" t="s">
        <v>26</v>
      </c>
      <c r="F14" s="101" t="s">
        <v>105</v>
      </c>
      <c r="G14" s="101"/>
      <c r="H14" s="46">
        <v>390</v>
      </c>
      <c r="I14" s="26">
        <f t="shared" si="1"/>
        <v>45570</v>
      </c>
      <c r="J14" s="21" t="s">
        <v>27</v>
      </c>
      <c r="K14" s="3"/>
    </row>
    <row r="15" spans="1:20" ht="18" customHeight="1" x14ac:dyDescent="0.45">
      <c r="A15" s="6"/>
      <c r="B15" s="30">
        <v>6</v>
      </c>
      <c r="C15" s="32" t="str">
        <f t="shared" si="0"/>
        <v>日</v>
      </c>
      <c r="D15" s="44"/>
      <c r="E15" s="43"/>
      <c r="F15" s="101"/>
      <c r="G15" s="101"/>
      <c r="H15" s="46"/>
      <c r="I15" s="26">
        <f t="shared" si="1"/>
        <v>45571</v>
      </c>
      <c r="J15" s="21"/>
      <c r="K15" s="3"/>
      <c r="Q15" s="68"/>
      <c r="R15" s="68"/>
      <c r="S15" s="68"/>
      <c r="T15" s="68"/>
    </row>
    <row r="16" spans="1:20" ht="18" customHeight="1" x14ac:dyDescent="0.45">
      <c r="A16" s="6"/>
      <c r="B16" s="30">
        <v>7</v>
      </c>
      <c r="C16" s="32" t="str">
        <f t="shared" si="0"/>
        <v>月</v>
      </c>
      <c r="D16" s="44"/>
      <c r="E16" s="43"/>
      <c r="F16" s="101"/>
      <c r="G16" s="101"/>
      <c r="H16" s="46"/>
      <c r="I16" s="26">
        <f t="shared" si="1"/>
        <v>45572</v>
      </c>
      <c r="J16" s="21"/>
      <c r="K16" s="3"/>
    </row>
    <row r="17" spans="1:11" ht="18" customHeight="1" x14ac:dyDescent="0.45">
      <c r="A17" s="6"/>
      <c r="B17" s="30">
        <v>8</v>
      </c>
      <c r="C17" s="32" t="str">
        <f t="shared" si="0"/>
        <v>火</v>
      </c>
      <c r="D17" s="44"/>
      <c r="E17" s="43"/>
      <c r="F17" s="101"/>
      <c r="G17" s="101"/>
      <c r="H17" s="46"/>
      <c r="I17" s="26">
        <f t="shared" si="1"/>
        <v>45573</v>
      </c>
      <c r="J17" s="21"/>
      <c r="K17" s="3"/>
    </row>
    <row r="18" spans="1:11" ht="18" customHeight="1" x14ac:dyDescent="0.45">
      <c r="A18" s="6"/>
      <c r="B18" s="30">
        <v>9</v>
      </c>
      <c r="C18" s="32" t="str">
        <f t="shared" si="0"/>
        <v>水</v>
      </c>
      <c r="D18" s="44"/>
      <c r="E18" s="43"/>
      <c r="F18" s="101"/>
      <c r="G18" s="101"/>
      <c r="H18" s="46"/>
      <c r="I18" s="26">
        <f t="shared" si="1"/>
        <v>45574</v>
      </c>
      <c r="J18" s="21"/>
      <c r="K18" s="3"/>
    </row>
    <row r="19" spans="1:11" ht="18" customHeight="1" x14ac:dyDescent="0.45">
      <c r="A19" s="6"/>
      <c r="B19" s="30">
        <v>10</v>
      </c>
      <c r="C19" s="32" t="str">
        <f t="shared" si="0"/>
        <v>木</v>
      </c>
      <c r="D19" s="44"/>
      <c r="E19" s="43"/>
      <c r="F19" s="101"/>
      <c r="G19" s="101"/>
      <c r="H19" s="46"/>
      <c r="I19" s="26">
        <f t="shared" si="1"/>
        <v>45575</v>
      </c>
      <c r="J19" s="21"/>
      <c r="K19" s="3"/>
    </row>
    <row r="20" spans="1:11" ht="18" customHeight="1" x14ac:dyDescent="0.45">
      <c r="A20" s="6"/>
      <c r="B20" s="30">
        <v>11</v>
      </c>
      <c r="C20" s="32" t="str">
        <f t="shared" si="0"/>
        <v>金</v>
      </c>
      <c r="D20" s="44"/>
      <c r="E20" s="43"/>
      <c r="F20" s="101"/>
      <c r="G20" s="101"/>
      <c r="H20" s="46"/>
      <c r="I20" s="26">
        <f t="shared" si="1"/>
        <v>45576</v>
      </c>
      <c r="J20" s="21"/>
      <c r="K20" s="3"/>
    </row>
    <row r="21" spans="1:11" ht="18" customHeight="1" x14ac:dyDescent="0.45">
      <c r="A21" s="6"/>
      <c r="B21" s="30">
        <v>12</v>
      </c>
      <c r="C21" s="32" t="str">
        <f t="shared" si="0"/>
        <v>土</v>
      </c>
      <c r="D21" s="44"/>
      <c r="E21" s="43"/>
      <c r="F21" s="101"/>
      <c r="G21" s="101"/>
      <c r="H21" s="46"/>
      <c r="I21" s="26">
        <f t="shared" si="1"/>
        <v>45577</v>
      </c>
      <c r="J21" s="21"/>
      <c r="K21" s="3"/>
    </row>
    <row r="22" spans="1:11" ht="18" customHeight="1" x14ac:dyDescent="0.45">
      <c r="A22" s="6"/>
      <c r="B22" s="30">
        <v>13</v>
      </c>
      <c r="C22" s="32" t="str">
        <f t="shared" si="0"/>
        <v>日</v>
      </c>
      <c r="D22" s="44"/>
      <c r="E22" s="43"/>
      <c r="F22" s="101"/>
      <c r="G22" s="101"/>
      <c r="H22" s="46"/>
      <c r="I22" s="26">
        <f t="shared" si="1"/>
        <v>45578</v>
      </c>
      <c r="J22" s="21"/>
      <c r="K22" s="3"/>
    </row>
    <row r="23" spans="1:11" ht="18" customHeight="1" x14ac:dyDescent="0.45">
      <c r="A23" s="6"/>
      <c r="B23" s="30">
        <v>14</v>
      </c>
      <c r="C23" s="32" t="str">
        <f t="shared" si="0"/>
        <v>月</v>
      </c>
      <c r="D23" s="44"/>
      <c r="E23" s="43"/>
      <c r="F23" s="101"/>
      <c r="G23" s="101"/>
      <c r="H23" s="46"/>
      <c r="I23" s="26">
        <f t="shared" si="1"/>
        <v>45579</v>
      </c>
      <c r="J23" s="21"/>
      <c r="K23" s="3"/>
    </row>
    <row r="24" spans="1:11" ht="18" customHeight="1" x14ac:dyDescent="0.45">
      <c r="A24" s="6"/>
      <c r="B24" s="30">
        <v>15</v>
      </c>
      <c r="C24" s="32" t="str">
        <f t="shared" si="0"/>
        <v>火</v>
      </c>
      <c r="D24" s="44"/>
      <c r="E24" s="43"/>
      <c r="F24" s="101"/>
      <c r="G24" s="101"/>
      <c r="H24" s="46"/>
      <c r="I24" s="26">
        <f t="shared" si="1"/>
        <v>45580</v>
      </c>
      <c r="J24" s="21"/>
      <c r="K24" s="3"/>
    </row>
    <row r="25" spans="1:11" ht="18" customHeight="1" x14ac:dyDescent="0.45">
      <c r="A25" s="6"/>
      <c r="B25" s="30">
        <v>16</v>
      </c>
      <c r="C25" s="32" t="str">
        <f t="shared" si="0"/>
        <v>水</v>
      </c>
      <c r="D25" s="44"/>
      <c r="E25" s="43"/>
      <c r="F25" s="101"/>
      <c r="G25" s="101"/>
      <c r="H25" s="46"/>
      <c r="I25" s="26">
        <f t="shared" si="1"/>
        <v>45581</v>
      </c>
      <c r="J25" s="21"/>
      <c r="K25" s="3"/>
    </row>
    <row r="26" spans="1:11" ht="18" customHeight="1" x14ac:dyDescent="0.45">
      <c r="A26" s="6"/>
      <c r="B26" s="30">
        <v>17</v>
      </c>
      <c r="C26" s="32" t="str">
        <f t="shared" si="0"/>
        <v>木</v>
      </c>
      <c r="D26" s="44"/>
      <c r="E26" s="43"/>
      <c r="F26" s="101"/>
      <c r="G26" s="101"/>
      <c r="H26" s="46"/>
      <c r="I26" s="26">
        <f t="shared" si="1"/>
        <v>45582</v>
      </c>
      <c r="J26" s="21"/>
      <c r="K26" s="3"/>
    </row>
    <row r="27" spans="1:11" ht="18" customHeight="1" x14ac:dyDescent="0.45">
      <c r="A27" s="6"/>
      <c r="B27" s="30">
        <v>18</v>
      </c>
      <c r="C27" s="32" t="str">
        <f t="shared" si="0"/>
        <v>金</v>
      </c>
      <c r="D27" s="44"/>
      <c r="E27" s="43"/>
      <c r="F27" s="101"/>
      <c r="G27" s="101"/>
      <c r="H27" s="46"/>
      <c r="I27" s="26">
        <f t="shared" si="1"/>
        <v>45583</v>
      </c>
      <c r="J27" s="21"/>
      <c r="K27" s="3"/>
    </row>
    <row r="28" spans="1:11" ht="18" customHeight="1" x14ac:dyDescent="0.45">
      <c r="A28" s="6"/>
      <c r="B28" s="30">
        <v>19</v>
      </c>
      <c r="C28" s="32" t="str">
        <f t="shared" si="0"/>
        <v>土</v>
      </c>
      <c r="D28" s="44"/>
      <c r="E28" s="43"/>
      <c r="F28" s="101"/>
      <c r="G28" s="101"/>
      <c r="H28" s="46"/>
      <c r="I28" s="26">
        <f t="shared" si="1"/>
        <v>45584</v>
      </c>
      <c r="J28" s="21"/>
      <c r="K28" s="3"/>
    </row>
    <row r="29" spans="1:11" ht="18" customHeight="1" x14ac:dyDescent="0.45">
      <c r="A29" s="6"/>
      <c r="B29" s="30">
        <v>20</v>
      </c>
      <c r="C29" s="32" t="str">
        <f t="shared" si="0"/>
        <v>日</v>
      </c>
      <c r="D29" s="44"/>
      <c r="E29" s="43"/>
      <c r="F29" s="101"/>
      <c r="G29" s="101"/>
      <c r="H29" s="46"/>
      <c r="I29" s="26">
        <f t="shared" si="1"/>
        <v>45585</v>
      </c>
      <c r="J29" s="21"/>
      <c r="K29" s="3"/>
    </row>
    <row r="30" spans="1:11" ht="18" customHeight="1" x14ac:dyDescent="0.45">
      <c r="A30" s="6"/>
      <c r="B30" s="30">
        <v>21</v>
      </c>
      <c r="C30" s="32" t="str">
        <f t="shared" si="0"/>
        <v>月</v>
      </c>
      <c r="D30" s="44"/>
      <c r="E30" s="43"/>
      <c r="F30" s="101"/>
      <c r="G30" s="101"/>
      <c r="H30" s="46"/>
      <c r="I30" s="26">
        <f t="shared" si="1"/>
        <v>45586</v>
      </c>
      <c r="J30" s="21"/>
      <c r="K30" s="3"/>
    </row>
    <row r="31" spans="1:11" ht="18" customHeight="1" x14ac:dyDescent="0.45">
      <c r="A31" s="6"/>
      <c r="B31" s="30">
        <v>22</v>
      </c>
      <c r="C31" s="32" t="str">
        <f t="shared" si="0"/>
        <v>火</v>
      </c>
      <c r="D31" s="44"/>
      <c r="E31" s="43"/>
      <c r="F31" s="101"/>
      <c r="G31" s="101"/>
      <c r="H31" s="46"/>
      <c r="I31" s="26">
        <f t="shared" si="1"/>
        <v>45587</v>
      </c>
      <c r="J31" s="21"/>
      <c r="K31" s="3"/>
    </row>
    <row r="32" spans="1:11" ht="18" customHeight="1" x14ac:dyDescent="0.45">
      <c r="A32" s="6"/>
      <c r="B32" s="30">
        <v>23</v>
      </c>
      <c r="C32" s="32" t="str">
        <f t="shared" si="0"/>
        <v>水</v>
      </c>
      <c r="D32" s="44"/>
      <c r="E32" s="43"/>
      <c r="F32" s="101"/>
      <c r="G32" s="101"/>
      <c r="H32" s="46"/>
      <c r="I32" s="26">
        <f t="shared" si="1"/>
        <v>45588</v>
      </c>
      <c r="J32" s="21"/>
      <c r="K32" s="3"/>
    </row>
    <row r="33" spans="1:11" ht="18" customHeight="1" x14ac:dyDescent="0.45">
      <c r="A33" s="6"/>
      <c r="B33" s="30">
        <v>24</v>
      </c>
      <c r="C33" s="32" t="str">
        <f t="shared" si="0"/>
        <v>木</v>
      </c>
      <c r="D33" s="44"/>
      <c r="E33" s="43"/>
      <c r="F33" s="101"/>
      <c r="G33" s="101"/>
      <c r="H33" s="46"/>
      <c r="I33" s="26">
        <f t="shared" si="1"/>
        <v>45589</v>
      </c>
      <c r="J33" s="21"/>
      <c r="K33" s="3"/>
    </row>
    <row r="34" spans="1:11" ht="18" customHeight="1" x14ac:dyDescent="0.45">
      <c r="A34" s="6"/>
      <c r="B34" s="30">
        <v>25</v>
      </c>
      <c r="C34" s="32" t="str">
        <f t="shared" si="0"/>
        <v>金</v>
      </c>
      <c r="D34" s="44"/>
      <c r="E34" s="43"/>
      <c r="F34" s="101"/>
      <c r="G34" s="101"/>
      <c r="H34" s="46"/>
      <c r="I34" s="26">
        <f t="shared" si="1"/>
        <v>45590</v>
      </c>
      <c r="J34" s="21"/>
      <c r="K34" s="3"/>
    </row>
    <row r="35" spans="1:11" ht="18" customHeight="1" x14ac:dyDescent="0.45">
      <c r="A35" s="6"/>
      <c r="B35" s="30">
        <v>26</v>
      </c>
      <c r="C35" s="32" t="str">
        <f t="shared" si="0"/>
        <v>土</v>
      </c>
      <c r="D35" s="44"/>
      <c r="E35" s="43"/>
      <c r="F35" s="101"/>
      <c r="G35" s="101"/>
      <c r="H35" s="46"/>
      <c r="I35" s="26">
        <f t="shared" si="1"/>
        <v>45591</v>
      </c>
      <c r="J35" s="21"/>
      <c r="K35" s="3"/>
    </row>
    <row r="36" spans="1:11" ht="18" customHeight="1" x14ac:dyDescent="0.45">
      <c r="A36" s="6"/>
      <c r="B36" s="30">
        <v>27</v>
      </c>
      <c r="C36" s="32" t="str">
        <f t="shared" si="0"/>
        <v>日</v>
      </c>
      <c r="D36" s="44"/>
      <c r="E36" s="43"/>
      <c r="F36" s="101"/>
      <c r="G36" s="101"/>
      <c r="H36" s="46"/>
      <c r="I36" s="26">
        <f t="shared" si="1"/>
        <v>45592</v>
      </c>
      <c r="J36" s="21"/>
      <c r="K36" s="3"/>
    </row>
    <row r="37" spans="1:11" ht="18" customHeight="1" x14ac:dyDescent="0.45">
      <c r="A37" s="6"/>
      <c r="B37" s="30">
        <v>28</v>
      </c>
      <c r="C37" s="32" t="str">
        <f t="shared" si="0"/>
        <v>月</v>
      </c>
      <c r="D37" s="44"/>
      <c r="E37" s="43"/>
      <c r="F37" s="101"/>
      <c r="G37" s="101"/>
      <c r="H37" s="46"/>
      <c r="I37" s="26">
        <f t="shared" si="1"/>
        <v>45593</v>
      </c>
      <c r="J37" s="21"/>
      <c r="K37" s="3"/>
    </row>
    <row r="38" spans="1:11" ht="18" customHeight="1" x14ac:dyDescent="0.45">
      <c r="A38" s="6"/>
      <c r="B38" s="30">
        <v>29</v>
      </c>
      <c r="C38" s="32" t="str">
        <f t="shared" si="0"/>
        <v>火</v>
      </c>
      <c r="D38" s="44"/>
      <c r="E38" s="43"/>
      <c r="F38" s="101"/>
      <c r="G38" s="101"/>
      <c r="H38" s="46"/>
      <c r="I38" s="26">
        <f t="shared" si="1"/>
        <v>45594</v>
      </c>
      <c r="J38" s="21"/>
      <c r="K38" s="3"/>
    </row>
    <row r="39" spans="1:11" ht="18" customHeight="1" x14ac:dyDescent="0.45">
      <c r="A39" s="6"/>
      <c r="B39" s="30">
        <v>30</v>
      </c>
      <c r="C39" s="32" t="str">
        <f t="shared" si="0"/>
        <v>水</v>
      </c>
      <c r="D39" s="44"/>
      <c r="E39" s="43"/>
      <c r="F39" s="101"/>
      <c r="G39" s="101"/>
      <c r="H39" s="46"/>
      <c r="I39" s="26">
        <f t="shared" si="1"/>
        <v>45595</v>
      </c>
      <c r="J39" s="21"/>
      <c r="K39" s="3"/>
    </row>
    <row r="40" spans="1:11" ht="18" customHeight="1" x14ac:dyDescent="0.45">
      <c r="A40" s="6"/>
      <c r="B40" s="30">
        <v>31</v>
      </c>
      <c r="C40" s="32" t="str">
        <f t="shared" si="0"/>
        <v>木</v>
      </c>
      <c r="D40" s="44"/>
      <c r="E40" s="43"/>
      <c r="F40" s="101"/>
      <c r="G40" s="101"/>
      <c r="H40" s="46"/>
      <c r="I40" s="26">
        <f t="shared" si="1"/>
        <v>45596</v>
      </c>
      <c r="J40" s="21"/>
      <c r="K40" s="3"/>
    </row>
    <row r="41" spans="1:11" ht="18" customHeight="1" x14ac:dyDescent="0.45">
      <c r="A41" s="3"/>
      <c r="B41" s="87" t="s">
        <v>91</v>
      </c>
      <c r="C41" s="88"/>
      <c r="D41" s="88"/>
      <c r="E41" s="89"/>
      <c r="F41" s="99" t="s">
        <v>92</v>
      </c>
      <c r="G41" s="100"/>
      <c r="H41" s="67">
        <f>SUM(H9:H40)</f>
        <v>29720</v>
      </c>
      <c r="I41" s="60"/>
      <c r="J41" s="21"/>
      <c r="K41" s="3"/>
    </row>
    <row r="42" spans="1:11" x14ac:dyDescent="0.45">
      <c r="A42" s="3"/>
      <c r="B42" s="27"/>
      <c r="C42" s="3"/>
      <c r="D42" s="27"/>
      <c r="E42" s="27"/>
      <c r="F42" s="27"/>
      <c r="G42" s="27"/>
      <c r="H42" s="27"/>
      <c r="I42" s="27"/>
      <c r="J42" s="27"/>
      <c r="K42" s="3"/>
    </row>
    <row r="43" spans="1:11" x14ac:dyDescent="0.45">
      <c r="A43" s="3"/>
      <c r="B43" s="27"/>
      <c r="C43" s="27"/>
      <c r="D43" s="27" t="s">
        <v>5</v>
      </c>
      <c r="E43" s="27"/>
      <c r="F43" s="27"/>
      <c r="G43" s="27"/>
      <c r="H43" s="27"/>
      <c r="I43" s="27"/>
      <c r="J43" s="27"/>
      <c r="K43" s="3"/>
    </row>
    <row r="44" spans="1:11" x14ac:dyDescent="0.45">
      <c r="A44" s="3"/>
      <c r="B44" s="27"/>
      <c r="C44" s="27"/>
      <c r="D44" s="27" t="s">
        <v>30</v>
      </c>
      <c r="E44" s="27"/>
      <c r="F44" s="27"/>
      <c r="G44" s="27"/>
      <c r="H44" s="27"/>
      <c r="I44" s="27"/>
      <c r="J44" s="27"/>
      <c r="K44" s="3"/>
    </row>
    <row r="45" spans="1:11" x14ac:dyDescent="0.45">
      <c r="A45" s="3"/>
      <c r="B45" s="27"/>
      <c r="C45" s="3"/>
      <c r="D45" s="27"/>
      <c r="E45" s="27"/>
      <c r="F45" s="27"/>
      <c r="G45" s="27"/>
      <c r="H45" s="27"/>
      <c r="I45" s="27"/>
      <c r="J45" s="27"/>
      <c r="K45" s="3"/>
    </row>
    <row r="46" spans="1:11" x14ac:dyDescent="0.45">
      <c r="A46" s="3"/>
      <c r="B46" s="90" t="s">
        <v>6</v>
      </c>
      <c r="C46" s="90"/>
      <c r="D46" s="90"/>
      <c r="E46" s="90" t="s">
        <v>7</v>
      </c>
      <c r="F46" s="90"/>
      <c r="G46" s="90"/>
      <c r="H46" s="90"/>
      <c r="I46" s="27"/>
      <c r="J46" s="27"/>
      <c r="K46" s="3"/>
    </row>
    <row r="47" spans="1:11" x14ac:dyDescent="0.45">
      <c r="A47" s="3"/>
      <c r="B47" s="90"/>
      <c r="C47" s="90"/>
      <c r="D47" s="90"/>
      <c r="E47" s="90"/>
      <c r="F47" s="90"/>
      <c r="G47" s="90"/>
      <c r="H47" s="90"/>
      <c r="I47" s="27"/>
      <c r="J47" s="27"/>
      <c r="K47" s="3"/>
    </row>
    <row r="48" spans="1:11" x14ac:dyDescent="0.45">
      <c r="A48" s="3"/>
      <c r="B48" s="90"/>
      <c r="C48" s="90"/>
      <c r="D48" s="90"/>
      <c r="E48" s="90"/>
      <c r="F48" s="90"/>
      <c r="G48" s="90"/>
      <c r="H48" s="90"/>
      <c r="I48" s="27"/>
      <c r="J48" s="27"/>
      <c r="K48" s="3"/>
    </row>
    <row r="49" spans="1:11" x14ac:dyDescent="0.45">
      <c r="A49" s="3"/>
      <c r="B49" s="90"/>
      <c r="C49" s="90"/>
      <c r="D49" s="90"/>
      <c r="E49" s="90"/>
      <c r="F49" s="90"/>
      <c r="G49" s="90"/>
      <c r="H49" s="90"/>
      <c r="I49" s="27"/>
      <c r="J49" s="27"/>
      <c r="K49" s="3"/>
    </row>
    <row r="50" spans="1:11" x14ac:dyDescent="0.45">
      <c r="A50" s="3"/>
      <c r="B50" s="90"/>
      <c r="C50" s="90"/>
      <c r="D50" s="90"/>
      <c r="E50" s="90"/>
      <c r="F50" s="90"/>
      <c r="G50" s="90"/>
      <c r="H50" s="90"/>
      <c r="I50" s="27"/>
      <c r="J50" s="27"/>
      <c r="K50" s="3"/>
    </row>
  </sheetData>
  <dataConsolidate/>
  <mergeCells count="48">
    <mergeCell ref="B5:D5"/>
    <mergeCell ref="B1:J1"/>
    <mergeCell ref="B3:D3"/>
    <mergeCell ref="E3:H3"/>
    <mergeCell ref="B4:D4"/>
    <mergeCell ref="E4:H4"/>
    <mergeCell ref="F16:G16"/>
    <mergeCell ref="B6:D6"/>
    <mergeCell ref="E6:H6"/>
    <mergeCell ref="B8:D8"/>
    <mergeCell ref="E8:J8"/>
    <mergeCell ref="F9:G9"/>
    <mergeCell ref="F10:G10"/>
    <mergeCell ref="F11:G11"/>
    <mergeCell ref="F12:G12"/>
    <mergeCell ref="F13:G13"/>
    <mergeCell ref="F14:G14"/>
    <mergeCell ref="F15:G15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40:G40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B41:E41"/>
    <mergeCell ref="F41:G41"/>
    <mergeCell ref="B46:D46"/>
    <mergeCell ref="E46:H46"/>
    <mergeCell ref="B47:D50"/>
    <mergeCell ref="E47:H50"/>
  </mergeCells>
  <phoneticPr fontId="3"/>
  <dataValidations count="2">
    <dataValidation type="list" allowBlank="1" showInputMessage="1" showErrorMessage="1" sqref="Q15:T15 E10:E40" xr:uid="{AAF4E73D-9074-4C08-9366-43201F7DEBB5}">
      <formula1>"打ち合わせ(クライアント),打ち合わせ(協力会社),打ち合わせ(スタッフ),会食(クライアント),会食(協力会社),会食(スタッフ),宿泊費,立替経費(商品券),事務用品,その他"</formula1>
    </dataValidation>
    <dataValidation type="list" allowBlank="1" showInputMessage="1" showErrorMessage="1" sqref="U9:V9 D10:D40" xr:uid="{A0416E34-8B3F-4115-804B-106F6AD75C81}">
      <formula1>"営業,備品,その他"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情報セキュリティに関する周知事項</vt:lpstr>
      <vt:lpstr>勤務表</vt:lpstr>
      <vt:lpstr>交通費</vt:lpstr>
      <vt:lpstr>経費</vt:lpstr>
      <vt:lpstr>(見本)勤務表</vt:lpstr>
      <vt:lpstr>(見本)交通費</vt:lpstr>
      <vt:lpstr>(見本)経費</vt:lpstr>
      <vt:lpstr>'(見本)勤務表'!Print_Area</vt:lpstr>
      <vt:lpstr>'(見本)経費'!Print_Area</vt:lpstr>
      <vt:lpstr>'(見本)交通費'!Print_Area</vt:lpstr>
      <vt:lpstr>勤務表!Print_Area</vt:lpstr>
      <vt:lpstr>経費!Print_Area</vt:lpstr>
      <vt:lpstr>交通費!Print_Area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</dc:creator>
  <cp:lastModifiedBy>紅 秋山</cp:lastModifiedBy>
  <cp:lastPrinted>2024-04-17T08:41:42Z</cp:lastPrinted>
  <dcterms:created xsi:type="dcterms:W3CDTF">2020-11-06T16:06:17Z</dcterms:created>
  <dcterms:modified xsi:type="dcterms:W3CDTF">2025-07-29T05:23:46Z</dcterms:modified>
</cp:coreProperties>
</file>